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456" tabRatio="572"/>
  </bookViews>
  <sheets>
    <sheet name="Kompleksinė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/>
  <c r="V16"/>
  <c r="AO10"/>
  <c r="AO8"/>
  <c r="AO5"/>
  <c r="AO14"/>
  <c r="AO13"/>
  <c r="AO6"/>
  <c r="AO7"/>
  <c r="AO11"/>
  <c r="AO12"/>
  <c r="AO15"/>
  <c r="AO9"/>
  <c r="AL10"/>
  <c r="AN10" s="1"/>
  <c r="AP10" s="1"/>
  <c r="AL8"/>
  <c r="AN8" s="1"/>
  <c r="AL5"/>
  <c r="AN5" s="1"/>
  <c r="AL14"/>
  <c r="AN14" s="1"/>
  <c r="AL13"/>
  <c r="AN13" s="1"/>
  <c r="AP13" s="1"/>
  <c r="AL6"/>
  <c r="AN6" s="1"/>
  <c r="AP6" s="1"/>
  <c r="AL7"/>
  <c r="AN7" s="1"/>
  <c r="AP7" s="1"/>
  <c r="AL11"/>
  <c r="AN11" s="1"/>
  <c r="AL12"/>
  <c r="AN12" s="1"/>
  <c r="AP12" s="1"/>
  <c r="AL15"/>
  <c r="AN15" s="1"/>
  <c r="AP15" s="1"/>
  <c r="X16"/>
  <c r="AL9"/>
  <c r="AN9" s="1"/>
  <c r="AG16"/>
  <c r="AH16"/>
  <c r="AI16"/>
  <c r="AJ16"/>
  <c r="AK16"/>
  <c r="D16"/>
  <c r="E16"/>
  <c r="F16"/>
  <c r="G16"/>
  <c r="H16"/>
  <c r="I16"/>
  <c r="J16"/>
  <c r="K16"/>
  <c r="L16"/>
  <c r="M16"/>
  <c r="N16"/>
  <c r="O16"/>
  <c r="P16"/>
  <c r="Q16"/>
  <c r="R16"/>
  <c r="S16"/>
  <c r="T16"/>
  <c r="W16"/>
  <c r="Y16"/>
  <c r="Z16"/>
  <c r="AA16"/>
  <c r="AB16"/>
  <c r="AC16"/>
  <c r="AD16"/>
  <c r="AE16"/>
  <c r="AF16"/>
  <c r="C16"/>
  <c r="AP5" l="1"/>
  <c r="AP11"/>
  <c r="AP14"/>
  <c r="AP8"/>
  <c r="AQ16"/>
  <c r="AP9"/>
  <c r="A9" l="1"/>
  <c r="A12"/>
  <c r="A7"/>
  <c r="A13"/>
  <c r="A15"/>
  <c r="A5"/>
  <c r="A6"/>
  <c r="A14"/>
  <c r="A10"/>
  <c r="A11"/>
  <c r="A8"/>
</calcChain>
</file>

<file path=xl/sharedStrings.xml><?xml version="1.0" encoding="utf-8"?>
<sst xmlns="http://schemas.openxmlformats.org/spreadsheetml/2006/main" count="77" uniqueCount="48">
  <si>
    <t>Vieta</t>
  </si>
  <si>
    <t>Kvadratas</t>
  </si>
  <si>
    <t>Taškų suma</t>
  </si>
  <si>
    <t>Įskaitiniai taškai</t>
  </si>
  <si>
    <t>Ugdymo įstaiga</t>
  </si>
  <si>
    <t>Gruzdžių gimnazija</t>
  </si>
  <si>
    <t>Voveriškių mokykla</t>
  </si>
  <si>
    <t>Įskaitiniai taškų suma</t>
  </si>
  <si>
    <t>Įskaitinių rezultatų skaičius</t>
  </si>
  <si>
    <t>Svarsčių kilnojimas</t>
  </si>
  <si>
    <t>Tinklinis</t>
  </si>
  <si>
    <t>M</t>
  </si>
  <si>
    <t>V</t>
  </si>
  <si>
    <t>P</t>
  </si>
  <si>
    <t>K</t>
  </si>
  <si>
    <t>Stalo tenisas</t>
  </si>
  <si>
    <t>Smiginis</t>
  </si>
  <si>
    <t>Virvės traukimas</t>
  </si>
  <si>
    <t>2gr.</t>
  </si>
  <si>
    <t>1 gr.</t>
  </si>
  <si>
    <t>LA Kroso estafetės</t>
  </si>
  <si>
    <t>LA Atskirų rungčių</t>
  </si>
  <si>
    <t>LA Keturkovė</t>
  </si>
  <si>
    <t>LA Trikovė</t>
  </si>
  <si>
    <t>Šaškės</t>
  </si>
  <si>
    <t>Futbolo turnyras „Mustangas“</t>
  </si>
  <si>
    <t>Krepšinis 3x3</t>
  </si>
  <si>
    <t>Drąsūs, stiprūs, vikrūs</t>
  </si>
  <si>
    <t>Kuršėnų Pavenčių mokykla-daugiafunkcis centras</t>
  </si>
  <si>
    <t>Futbolas 5x5</t>
  </si>
  <si>
    <t>LA Vilčių startai</t>
  </si>
  <si>
    <t>LA Vaikų pirmenybės</t>
  </si>
  <si>
    <t>Papildomi taškai už lengvosios atletikos varžybas</t>
  </si>
  <si>
    <t>LA Šiaulių r. taurės v.</t>
  </si>
  <si>
    <t>LA Kroso pirmenybės</t>
  </si>
  <si>
    <t>Viso komandų</t>
  </si>
  <si>
    <t>Kuršėnų Daugėlių progimnazija</t>
  </si>
  <si>
    <t>Kužių mokykla</t>
  </si>
  <si>
    <t>Dubysos aukštupio mokykla</t>
  </si>
  <si>
    <t>Kairių jungtinė mokykla</t>
  </si>
  <si>
    <t>Ginkūnų S. ir Vl. Zubovų progimnazija</t>
  </si>
  <si>
    <t>LA Šiaulių r. jaunučiu, jaunių, jaunimo pirmenybės</t>
  </si>
  <si>
    <t>Meškuičių mokykla</t>
  </si>
  <si>
    <t>2024-2025 mokslo metų Šiaulių rajono bendrojo ugdymo mokyklų sporto varžybų kompleksinė įskaita</t>
  </si>
  <si>
    <t>Badmintonas</t>
  </si>
  <si>
    <t>Olimpinis ruduo - 2024</t>
  </si>
  <si>
    <t>Kuršėnų Stasio Anglickio progimnazija</t>
  </si>
  <si>
    <t>Kuršėnų Lauryno Ivinskio gimnazija</t>
  </si>
</sst>
</file>

<file path=xl/styles.xml><?xml version="1.0" encoding="utf-8"?>
<styleSheet xmlns="http://schemas.openxmlformats.org/spreadsheetml/2006/main">
  <numFmts count="22">
    <numFmt numFmtId="164" formatCode="_-* #,##0_-;\-* #,##0_-;_-* &quot;-&quot;_-;_-@_-"/>
    <numFmt numFmtId="165" formatCode="_-* #,##0.00_-;\-* #,##0.00_-;_-* &quot;-&quot;??_-;_-@_-"/>
    <numFmt numFmtId="166" formatCode="_-* #,##0.00\ &quot;Lt&quot;_-;\-* #,##0.00\ &quot;Lt&quot;_-;_-* &quot;-&quot;??\ &quot;Lt&quot;_-;_-@_-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_(* #,##0.00_);_(* \(#,##0.00\);_(* &quot;-&quot;??_);_(@_)"/>
    <numFmt numFmtId="174" formatCode="[Red]0%;[Red]\(0%\)"/>
    <numFmt numFmtId="175" formatCode="yyyy\-mm\-dd;@"/>
    <numFmt numFmtId="176" formatCode="m:ss.00"/>
    <numFmt numFmtId="177" formatCode="[$-FC27]yyyy\ &quot;m.&quot;\ mmmm\ d\ &quot;d.&quot;;@"/>
    <numFmt numFmtId="178" formatCode="[m]:ss.00"/>
    <numFmt numFmtId="179" formatCode="hh:mm;@"/>
    <numFmt numFmtId="180" formatCode="0.0"/>
    <numFmt numFmtId="181" formatCode="0%;\(0%\)"/>
    <numFmt numFmtId="182" formatCode="\ \ @"/>
    <numFmt numFmtId="183" formatCode="\ \ \ \ @"/>
    <numFmt numFmtId="184" formatCode="_-&quot;IRL&quot;* #,##0_-;\-&quot;IRL&quot;* #,##0_-;_-&quot;IRL&quot;* &quot;-&quot;_-;_-@_-"/>
    <numFmt numFmtId="185" formatCode="_-&quot;IRL&quot;* #,##0.00_-;\-&quot;IRL&quot;* #,##0.00_-;_-&quot;IRL&quot;* &quot;-&quot;??_-;_-@_-"/>
  </numFmts>
  <fonts count="28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186"/>
    </font>
    <font>
      <sz val="10"/>
      <color indexed="14"/>
      <name val="Arial"/>
      <family val="2"/>
    </font>
    <font>
      <sz val="8"/>
      <name val="Arial Narrow"/>
      <family val="2"/>
      <charset val="186"/>
    </font>
    <font>
      <sz val="11"/>
      <color indexed="8"/>
      <name val="Calibri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Cyr"/>
      <charset val="204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2"/>
      <color theme="1"/>
      <name val="Times New Roman"/>
      <family val="2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rgb="FF272727"/>
      <name val="Times New Roman"/>
      <family val="1"/>
      <charset val="186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8">
    <xf numFmtId="0" fontId="0" fillId="0" borderId="0"/>
    <xf numFmtId="167" fontId="3" fillId="0" borderId="0" applyFill="0" applyBorder="0" applyAlignment="0"/>
    <xf numFmtId="168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167" fontId="3" fillId="0" borderId="0" applyFill="0" applyBorder="0" applyAlignment="0"/>
    <xf numFmtId="172" fontId="3" fillId="0" borderId="0" applyFill="0" applyBorder="0" applyAlignment="0"/>
    <xf numFmtId="168" fontId="3" fillId="0" borderId="0" applyFill="0" applyBorder="0" applyAlignment="0"/>
    <xf numFmtId="167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4" fontId="3" fillId="0" borderId="0" applyFill="0" applyBorder="0" applyAlignment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72" fontId="5" fillId="0" borderId="0" applyFill="0" applyBorder="0" applyAlignment="0"/>
    <xf numFmtId="168" fontId="5" fillId="0" borderId="0" applyFill="0" applyBorder="0" applyAlignment="0"/>
    <xf numFmtId="0" fontId="1" fillId="0" borderId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7" fontId="9" fillId="0" borderId="0" applyFill="0" applyBorder="0" applyAlignment="0"/>
    <xf numFmtId="168" fontId="9" fillId="0" borderId="0" applyFill="0" applyBorder="0" applyAlignment="0"/>
    <xf numFmtId="167" fontId="9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4" fontId="10" fillId="0" borderId="0"/>
    <xf numFmtId="0" fontId="2" fillId="0" borderId="0"/>
    <xf numFmtId="175" fontId="1" fillId="0" borderId="0"/>
    <xf numFmtId="0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0" fontId="4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2" fillId="0" borderId="0"/>
    <xf numFmtId="175" fontId="1" fillId="0" borderId="0"/>
    <xf numFmtId="0" fontId="4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9" fillId="0" borderId="0"/>
    <xf numFmtId="0" fontId="2" fillId="0" borderId="0"/>
    <xf numFmtId="0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" fillId="0" borderId="0"/>
    <xf numFmtId="0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7" fontId="2" fillId="0" borderId="0"/>
    <xf numFmtId="175" fontId="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4" fontId="1" fillId="0" borderId="0"/>
    <xf numFmtId="178" fontId="1" fillId="0" borderId="0"/>
    <xf numFmtId="174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177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177" fontId="1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2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75" fontId="2" fillId="0" borderId="0"/>
    <xf numFmtId="175" fontId="2" fillId="0" borderId="0"/>
    <xf numFmtId="21" fontId="2" fillId="0" borderId="0"/>
    <xf numFmtId="175" fontId="2" fillId="0" borderId="0"/>
    <xf numFmtId="175" fontId="2" fillId="0" borderId="0"/>
    <xf numFmtId="21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3" fillId="0" borderId="0"/>
    <xf numFmtId="0" fontId="4" fillId="0" borderId="0"/>
    <xf numFmtId="0" fontId="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18" fillId="0" borderId="0"/>
    <xf numFmtId="0" fontId="15" fillId="0" borderId="0">
      <alignment vertical="center"/>
    </xf>
    <xf numFmtId="0" fontId="18" fillId="0" borderId="0"/>
    <xf numFmtId="0" fontId="18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8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0" fontId="18" fillId="0" borderId="0"/>
    <xf numFmtId="175" fontId="1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" fillId="0" borderId="0"/>
    <xf numFmtId="175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1" fillId="0" borderId="0"/>
    <xf numFmtId="17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3" fillId="0" borderId="0" applyFill="0" applyBorder="0" applyAlignment="0"/>
    <xf numFmtId="168" fontId="13" fillId="0" borderId="0" applyFill="0" applyBorder="0" applyAlignment="0"/>
    <xf numFmtId="167" fontId="13" fillId="0" borderId="0" applyFill="0" applyBorder="0" applyAlignment="0"/>
    <xf numFmtId="172" fontId="13" fillId="0" borderId="0" applyFill="0" applyBorder="0" applyAlignment="0"/>
    <xf numFmtId="168" fontId="13" fillId="0" borderId="0" applyFill="0" applyBorder="0" applyAlignment="0"/>
    <xf numFmtId="49" fontId="3" fillId="0" borderId="0" applyFill="0" applyBorder="0" applyAlignment="0"/>
    <xf numFmtId="182" fontId="3" fillId="0" borderId="0" applyFill="0" applyBorder="0" applyAlignment="0"/>
    <xf numFmtId="183" fontId="3" fillId="0" borderId="0" applyFill="0" applyBorder="0" applyAlignment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4" fillId="0" borderId="0"/>
  </cellStyleXfs>
  <cellXfs count="76">
    <xf numFmtId="0" fontId="0" fillId="0" borderId="0" xfId="0"/>
    <xf numFmtId="0" fontId="22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5" fillId="7" borderId="13" xfId="0" applyFont="1" applyFill="1" applyBorder="1" applyAlignment="1">
      <alignment horizontal="center" vertical="center" textRotation="90"/>
    </xf>
    <xf numFmtId="0" fontId="24" fillId="7" borderId="5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 textRotation="90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7" borderId="13" xfId="0" applyFont="1" applyFill="1" applyBorder="1" applyAlignment="1">
      <alignment horizontal="center" vertical="center" textRotation="90" wrapText="1"/>
    </xf>
    <xf numFmtId="0" fontId="23" fillId="4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180" fontId="16" fillId="9" borderId="18" xfId="0" applyNumberFormat="1" applyFont="1" applyFill="1" applyBorder="1" applyAlignment="1">
      <alignment horizontal="center" vertical="center"/>
    </xf>
    <xf numFmtId="180" fontId="16" fillId="9" borderId="17" xfId="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 textRotation="90" wrapText="1"/>
    </xf>
    <xf numFmtId="0" fontId="17" fillId="6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180" fontId="16" fillId="9" borderId="22" xfId="0" applyNumberFormat="1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 vertical="center"/>
    </xf>
    <xf numFmtId="0" fontId="25" fillId="7" borderId="21" xfId="0" applyFont="1" applyFill="1" applyBorder="1" applyAlignment="1">
      <alignment horizontal="center"/>
    </xf>
    <xf numFmtId="0" fontId="25" fillId="0" borderId="35" xfId="0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center" vertical="center" textRotation="90"/>
    </xf>
    <xf numFmtId="0" fontId="25" fillId="0" borderId="29" xfId="0" applyFont="1" applyBorder="1" applyAlignment="1">
      <alignment horizontal="center" vertical="center" textRotation="90"/>
    </xf>
    <xf numFmtId="0" fontId="27" fillId="0" borderId="15" xfId="0" applyFont="1" applyBorder="1" applyAlignment="1">
      <alignment horizontal="center" vertical="center" textRotation="90" wrapText="1"/>
    </xf>
    <xf numFmtId="0" fontId="27" fillId="0" borderId="29" xfId="0" applyFont="1" applyBorder="1" applyAlignment="1">
      <alignment horizontal="center" vertical="center" textRotation="90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 textRotation="90"/>
    </xf>
    <xf numFmtId="0" fontId="25" fillId="0" borderId="28" xfId="0" applyFont="1" applyBorder="1" applyAlignment="1">
      <alignment horizontal="center" vertical="center" textRotation="90"/>
    </xf>
    <xf numFmtId="0" fontId="25" fillId="0" borderId="1" xfId="0" applyFont="1" applyBorder="1" applyAlignment="1">
      <alignment horizontal="center" vertical="center" textRotation="90"/>
    </xf>
    <xf numFmtId="0" fontId="26" fillId="6" borderId="33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</cellXfs>
  <cellStyles count="78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 10" xfId="10"/>
    <cellStyle name="Comma 11" xfId="11"/>
    <cellStyle name="Comma 12" xfId="12"/>
    <cellStyle name="Comma 13" xfId="13"/>
    <cellStyle name="Comma 14" xfId="14"/>
    <cellStyle name="Comma 15" xfId="15"/>
    <cellStyle name="Comma 16" xfId="16"/>
    <cellStyle name="Comma 17" xfId="17"/>
    <cellStyle name="Comma 18" xfId="18"/>
    <cellStyle name="Comma 19" xfId="19"/>
    <cellStyle name="Comma 2" xfId="20"/>
    <cellStyle name="Comma 2 2" xfId="21"/>
    <cellStyle name="Comma 2 3" xfId="22"/>
    <cellStyle name="Comma 2_DALYVIAI" xfId="23"/>
    <cellStyle name="Comma 20" xfId="24"/>
    <cellStyle name="Comma 21" xfId="25"/>
    <cellStyle name="Comma 22" xfId="26"/>
    <cellStyle name="Comma 23" xfId="27"/>
    <cellStyle name="Comma 24" xfId="28"/>
    <cellStyle name="Comma 25" xfId="29"/>
    <cellStyle name="Comma 26" xfId="30"/>
    <cellStyle name="Comma 27" xfId="31"/>
    <cellStyle name="Comma 28" xfId="32"/>
    <cellStyle name="Comma 29" xfId="33"/>
    <cellStyle name="Comma 3" xfId="34"/>
    <cellStyle name="Comma 30" xfId="35"/>
    <cellStyle name="Comma 30 2" xfId="36"/>
    <cellStyle name="Comma 30 3" xfId="37"/>
    <cellStyle name="Comma 31" xfId="38"/>
    <cellStyle name="Comma 32" xfId="39"/>
    <cellStyle name="Comma 33" xfId="40"/>
    <cellStyle name="Comma 34" xfId="41"/>
    <cellStyle name="Comma 35" xfId="42"/>
    <cellStyle name="Comma 4" xfId="43"/>
    <cellStyle name="Comma 5" xfId="44"/>
    <cellStyle name="Comma 6" xfId="45"/>
    <cellStyle name="Comma 7" xfId="46"/>
    <cellStyle name="Comma 8" xfId="47"/>
    <cellStyle name="Comma 9" xfId="48"/>
    <cellStyle name="Currency [00]" xfId="49"/>
    <cellStyle name="Currency 2" xfId="50"/>
    <cellStyle name="Date Short" xfId="51"/>
    <cellStyle name="Dziesiętny [0]_PLDT" xfId="52"/>
    <cellStyle name="Dziesiętny_PLDT" xfId="53"/>
    <cellStyle name="Enter Currency (0)" xfId="54"/>
    <cellStyle name="Enter Currency (2)" xfId="55"/>
    <cellStyle name="Enter Units (0)" xfId="56"/>
    <cellStyle name="Enter Units (1)" xfId="57"/>
    <cellStyle name="Enter Units (2)" xfId="58"/>
    <cellStyle name="Excel Built-in Normal" xfId="59"/>
    <cellStyle name="Grey" xfId="60"/>
    <cellStyle name="Header1" xfId="61"/>
    <cellStyle name="Header2" xfId="62"/>
    <cellStyle name="Hiperłącze" xfId="63"/>
    <cellStyle name="Input [yellow]" xfId="64"/>
    <cellStyle name="Link Currency (0)" xfId="65"/>
    <cellStyle name="Link Currency (2)" xfId="66"/>
    <cellStyle name="Link Units (0)" xfId="67"/>
    <cellStyle name="Link Units (1)" xfId="68"/>
    <cellStyle name="Link Units (2)" xfId="69"/>
    <cellStyle name="Normal - Style1" xfId="70"/>
    <cellStyle name="Normal 10" xfId="71"/>
    <cellStyle name="Normal 10 2" xfId="72"/>
    <cellStyle name="Normal 10 2 2" xfId="73"/>
    <cellStyle name="Normal 10 2 2 2" xfId="74"/>
    <cellStyle name="Normal 10 2 2 3" xfId="75"/>
    <cellStyle name="Normal 10 2 2 4" xfId="76"/>
    <cellStyle name="Normal 10 2 2_DALYVIAI" xfId="77"/>
    <cellStyle name="Normal 10 2 3" xfId="78"/>
    <cellStyle name="Normal 10 2 4" xfId="79"/>
    <cellStyle name="Normal 10 2 5" xfId="80"/>
    <cellStyle name="Normal 10 2_DALYVIAI" xfId="81"/>
    <cellStyle name="Normal 10 3" xfId="82"/>
    <cellStyle name="Normal 10 3 2" xfId="83"/>
    <cellStyle name="Normal 10 3 3" xfId="84"/>
    <cellStyle name="Normal 10 3 4" xfId="85"/>
    <cellStyle name="Normal 10 3_DALYVIAI" xfId="86"/>
    <cellStyle name="Normal 10 4" xfId="87"/>
    <cellStyle name="Normal 10 5" xfId="88"/>
    <cellStyle name="Normal 10 5 2" xfId="89"/>
    <cellStyle name="Normal 10 5 3" xfId="90"/>
    <cellStyle name="Normal 10 5 4" xfId="91"/>
    <cellStyle name="Normal 10 5_DALYVIAI" xfId="92"/>
    <cellStyle name="Normal 10 6" xfId="93"/>
    <cellStyle name="Normal 10 7" xfId="94"/>
    <cellStyle name="Normal 10_DALYVIAI" xfId="95"/>
    <cellStyle name="Normal 11" xfId="96"/>
    <cellStyle name="Normal 11 2" xfId="97"/>
    <cellStyle name="Normal 11 2 2" xfId="98"/>
    <cellStyle name="Normal 11 2 3" xfId="99"/>
    <cellStyle name="Normal 11 2 4" xfId="100"/>
    <cellStyle name="Normal 11 2_DALYVIAI" xfId="101"/>
    <cellStyle name="Normal 11 3" xfId="102"/>
    <cellStyle name="Normal 11 3 2" xfId="103"/>
    <cellStyle name="Normal 11 3 3" xfId="104"/>
    <cellStyle name="Normal 11 3 4" xfId="105"/>
    <cellStyle name="Normal 11 3_DALYVIAI" xfId="106"/>
    <cellStyle name="Normal 11 4" xfId="107"/>
    <cellStyle name="Normal 11 5" xfId="108"/>
    <cellStyle name="Normal 11 5 2" xfId="109"/>
    <cellStyle name="Normal 11 5 3" xfId="110"/>
    <cellStyle name="Normal 11 5 4" xfId="111"/>
    <cellStyle name="Normal 11 5_DALYVIAI" xfId="112"/>
    <cellStyle name="Normal 11 6" xfId="113"/>
    <cellStyle name="Normal 11 7" xfId="114"/>
    <cellStyle name="Normal 11_DALYVIAI" xfId="115"/>
    <cellStyle name="Normal 12" xfId="116"/>
    <cellStyle name="Normal 12 2" xfId="117"/>
    <cellStyle name="Normal 12 2 2" xfId="118"/>
    <cellStyle name="Normal 12 2 3" xfId="119"/>
    <cellStyle name="Normal 12 2 4" xfId="120"/>
    <cellStyle name="Normal 12 2_DALYVIAI" xfId="121"/>
    <cellStyle name="Normal 12 3" xfId="122"/>
    <cellStyle name="Normal 12 4" xfId="123"/>
    <cellStyle name="Normal 12 4 2" xfId="124"/>
    <cellStyle name="Normal 12 4 3" xfId="125"/>
    <cellStyle name="Normal 12 4 4" xfId="126"/>
    <cellStyle name="Normal 12 4_DALYVIAI" xfId="127"/>
    <cellStyle name="Normal 12 5" xfId="128"/>
    <cellStyle name="Normal 12 6" xfId="129"/>
    <cellStyle name="Normal 12_DALYVIAI" xfId="130"/>
    <cellStyle name="Normal 13" xfId="131"/>
    <cellStyle name="Normal 13 2" xfId="132"/>
    <cellStyle name="Normal 13 2 2" xfId="133"/>
    <cellStyle name="Normal 13 2 2 2" xfId="134"/>
    <cellStyle name="Normal 13 2 2 3" xfId="135"/>
    <cellStyle name="Normal 13 2 2 4" xfId="136"/>
    <cellStyle name="Normal 13 2 2_DALYVIAI" xfId="137"/>
    <cellStyle name="Normal 13 2 3" xfId="138"/>
    <cellStyle name="Normal 13 2 4" xfId="139"/>
    <cellStyle name="Normal 13 2 5" xfId="140"/>
    <cellStyle name="Normal 13 2_DALYVIAI" xfId="141"/>
    <cellStyle name="Normal 13 3" xfId="142"/>
    <cellStyle name="Normal 13 3 2" xfId="143"/>
    <cellStyle name="Normal 13 3 3" xfId="144"/>
    <cellStyle name="Normal 13 3 4" xfId="145"/>
    <cellStyle name="Normal 13 3_DALYVIAI" xfId="146"/>
    <cellStyle name="Normal 13 4" xfId="147"/>
    <cellStyle name="Normal 13 5" xfId="148"/>
    <cellStyle name="Normal 13_1500 V" xfId="149"/>
    <cellStyle name="Normal 14" xfId="150"/>
    <cellStyle name="Normal 14 2" xfId="151"/>
    <cellStyle name="Normal 14 2 2" xfId="152"/>
    <cellStyle name="Normal 14 2 2 2" xfId="153"/>
    <cellStyle name="Normal 14 2 2 3" xfId="154"/>
    <cellStyle name="Normal 14 2 2 4" xfId="155"/>
    <cellStyle name="Normal 14 2 2_DALYVIAI" xfId="156"/>
    <cellStyle name="Normal 14 2 3" xfId="157"/>
    <cellStyle name="Normal 14 2 4" xfId="158"/>
    <cellStyle name="Normal 14 2 5" xfId="159"/>
    <cellStyle name="Normal 14 2_DALYVIAI" xfId="160"/>
    <cellStyle name="Normal 14 3" xfId="161"/>
    <cellStyle name="Normal 14 3 2" xfId="162"/>
    <cellStyle name="Normal 14 3 3" xfId="163"/>
    <cellStyle name="Normal 14 3 4" xfId="164"/>
    <cellStyle name="Normal 14 3_DALYVIAI" xfId="165"/>
    <cellStyle name="Normal 14 4" xfId="166"/>
    <cellStyle name="Normal 14 5" xfId="167"/>
    <cellStyle name="Normal 14_DALYVIAI" xfId="168"/>
    <cellStyle name="Normal 15" xfId="169"/>
    <cellStyle name="Normal 15 2" xfId="170"/>
    <cellStyle name="Normal 15 2 2" xfId="171"/>
    <cellStyle name="Normal 15 2 3" xfId="172"/>
    <cellStyle name="Normal 15 2 4" xfId="173"/>
    <cellStyle name="Normal 15 2_DALYVIAI" xfId="174"/>
    <cellStyle name="Normal 15 3" xfId="175"/>
    <cellStyle name="Normal 15 4" xfId="176"/>
    <cellStyle name="Normal 15 4 2" xfId="177"/>
    <cellStyle name="Normal 15 4 3" xfId="178"/>
    <cellStyle name="Normal 15 4 4" xfId="179"/>
    <cellStyle name="Normal 15 4_DALYVIAI" xfId="180"/>
    <cellStyle name="Normal 15 5" xfId="181"/>
    <cellStyle name="Normal 15 6" xfId="182"/>
    <cellStyle name="Normal 15_DALYVIAI" xfId="183"/>
    <cellStyle name="Normal 16" xfId="184"/>
    <cellStyle name="Normal 16 2" xfId="185"/>
    <cellStyle name="Normal 16 2 2" xfId="186"/>
    <cellStyle name="Normal 16 2 3" xfId="187"/>
    <cellStyle name="Normal 16 2 4" xfId="188"/>
    <cellStyle name="Normal 16 2_DALYVIAI" xfId="189"/>
    <cellStyle name="Normal 16 3" xfId="190"/>
    <cellStyle name="Normal 16_DALYVIAI" xfId="191"/>
    <cellStyle name="Normal 17" xfId="192"/>
    <cellStyle name="Normal 17 2" xfId="193"/>
    <cellStyle name="Normal 17 2 2" xfId="194"/>
    <cellStyle name="Normal 17 2 3" xfId="195"/>
    <cellStyle name="Normal 17 2 4" xfId="196"/>
    <cellStyle name="Normal 17 2_DALYVIAI" xfId="197"/>
    <cellStyle name="Normal 17 3" xfId="198"/>
    <cellStyle name="Normal 17 4" xfId="199"/>
    <cellStyle name="Normal 17 4 2" xfId="200"/>
    <cellStyle name="Normal 17 4 3" xfId="201"/>
    <cellStyle name="Normal 17 4 4" xfId="202"/>
    <cellStyle name="Normal 17 4_DALYVIAI" xfId="203"/>
    <cellStyle name="Normal 17 5" xfId="204"/>
    <cellStyle name="Normal 17 6" xfId="205"/>
    <cellStyle name="Normal 17_DALYVIAI" xfId="206"/>
    <cellStyle name="Normal 18" xfId="207"/>
    <cellStyle name="Normal 18 2" xfId="208"/>
    <cellStyle name="Normal 18 2 2" xfId="209"/>
    <cellStyle name="Normal 18 2 2 2" xfId="210"/>
    <cellStyle name="Normal 18 2 2 3" xfId="211"/>
    <cellStyle name="Normal 18 2 2 4" xfId="212"/>
    <cellStyle name="Normal 18 2 2_DALYVIAI" xfId="213"/>
    <cellStyle name="Normal 18 2 3" xfId="214"/>
    <cellStyle name="Normal 18 2 4" xfId="215"/>
    <cellStyle name="Normal 18 2 5" xfId="216"/>
    <cellStyle name="Normal 18 2_DALYVIAI" xfId="217"/>
    <cellStyle name="Normal 18 3" xfId="218"/>
    <cellStyle name="Normal 18 3 2" xfId="219"/>
    <cellStyle name="Normal 18 3 3" xfId="220"/>
    <cellStyle name="Normal 18 3 4" xfId="221"/>
    <cellStyle name="Normal 18 3_DALYVIAI" xfId="222"/>
    <cellStyle name="Normal 18 4" xfId="223"/>
    <cellStyle name="Normal 18 5" xfId="224"/>
    <cellStyle name="Normal 18_DALYVIAI" xfId="225"/>
    <cellStyle name="Normal 19" xfId="226"/>
    <cellStyle name="Normal 19 2" xfId="227"/>
    <cellStyle name="Normal 19 2 2" xfId="228"/>
    <cellStyle name="Normal 19 2 2 2" xfId="229"/>
    <cellStyle name="Normal 19 2 2 3" xfId="230"/>
    <cellStyle name="Normal 19 2 2 4" xfId="231"/>
    <cellStyle name="Normal 19 2 2_DALYVIAI" xfId="232"/>
    <cellStyle name="Normal 19 2 3" xfId="233"/>
    <cellStyle name="Normal 19 2 4" xfId="234"/>
    <cellStyle name="Normal 19 2 5" xfId="235"/>
    <cellStyle name="Normal 19 2_DALYVIAI" xfId="236"/>
    <cellStyle name="Normal 19 3" xfId="237"/>
    <cellStyle name="Normal 19 3 2" xfId="238"/>
    <cellStyle name="Normal 19 3 3" xfId="239"/>
    <cellStyle name="Normal 19 3 4" xfId="240"/>
    <cellStyle name="Normal 19 3_DALYVIAI" xfId="241"/>
    <cellStyle name="Normal 19 4" xfId="242"/>
    <cellStyle name="Normal 19 5" xfId="243"/>
    <cellStyle name="Normal 19_DALYVIAI" xfId="244"/>
    <cellStyle name="Normal 2" xfId="245"/>
    <cellStyle name="Normal 2 10" xfId="246"/>
    <cellStyle name="Normal 2 2" xfId="247"/>
    <cellStyle name="Normal 2 2 10" xfId="248"/>
    <cellStyle name="Normal 2 2 10 2" xfId="249"/>
    <cellStyle name="Normal 2 2 10 3" xfId="250"/>
    <cellStyle name="Normal 2 2 10 4" xfId="251"/>
    <cellStyle name="Normal 2 2 10_DALYVIAI" xfId="252"/>
    <cellStyle name="Normal 2 2 11" xfId="253"/>
    <cellStyle name="Normal 2 2 12" xfId="254"/>
    <cellStyle name="Normal 2 2 2" xfId="255"/>
    <cellStyle name="Normal 2 2 2 2" xfId="256"/>
    <cellStyle name="Normal 2 2 2 2 2" xfId="257"/>
    <cellStyle name="Normal 2 2 2 2 3" xfId="258"/>
    <cellStyle name="Normal 2 2 2 2 4" xfId="259"/>
    <cellStyle name="Normal 2 2 2 2 5" xfId="260"/>
    <cellStyle name="Normal 2 2 2 2 5 2" xfId="261"/>
    <cellStyle name="Normal 2 2 2 2 5 3" xfId="262"/>
    <cellStyle name="Normal 2 2 2 3" xfId="263"/>
    <cellStyle name="Normal 2 2 2 4" xfId="264"/>
    <cellStyle name="Normal 2 2 2 4 2" xfId="265"/>
    <cellStyle name="Normal 2 2 2 4 3" xfId="266"/>
    <cellStyle name="Normal 2 2 2 4 4" xfId="267"/>
    <cellStyle name="Normal 2 2 2 4_DALYVIAI" xfId="268"/>
    <cellStyle name="Normal 2 2 2 5" xfId="269"/>
    <cellStyle name="Normal 2 2 2 6" xfId="270"/>
    <cellStyle name="Normal 2 2 2_DALYVIAI" xfId="271"/>
    <cellStyle name="Normal 2 2 3" xfId="272"/>
    <cellStyle name="Normal 2 2 3 10" xfId="273"/>
    <cellStyle name="Normal 2 2 3 2" xfId="274"/>
    <cellStyle name="Normal 2 2 3 2 2" xfId="275"/>
    <cellStyle name="Normal 2 2 3 2 2 2" xfId="276"/>
    <cellStyle name="Normal 2 2 3 2 2 2 2" xfId="277"/>
    <cellStyle name="Normal 2 2 3 2 2 2 3" xfId="278"/>
    <cellStyle name="Normal 2 2 3 2 2 2 4" xfId="279"/>
    <cellStyle name="Normal 2 2 3 2 2 2_DALYVIAI" xfId="280"/>
    <cellStyle name="Normal 2 2 3 2 2 3" xfId="281"/>
    <cellStyle name="Normal 2 2 3 2 2 3 2" xfId="282"/>
    <cellStyle name="Normal 2 2 3 2 2 3 3" xfId="283"/>
    <cellStyle name="Normal 2 2 3 2 2 3 4" xfId="284"/>
    <cellStyle name="Normal 2 2 3 2 2 3_DALYVIAI" xfId="285"/>
    <cellStyle name="Normal 2 2 3 2 2 4" xfId="286"/>
    <cellStyle name="Normal 2 2 3 2 2 4 2" xfId="287"/>
    <cellStyle name="Normal 2 2 3 2 2 4 3" xfId="288"/>
    <cellStyle name="Normal 2 2 3 2 2 4 4" xfId="289"/>
    <cellStyle name="Normal 2 2 3 2 2 4_DALYVIAI" xfId="290"/>
    <cellStyle name="Normal 2 2 3 2 2 5" xfId="291"/>
    <cellStyle name="Normal 2 2 3 2 2 5 2" xfId="292"/>
    <cellStyle name="Normal 2 2 3 2 2 5 3" xfId="293"/>
    <cellStyle name="Normal 2 2 3 2 2 5 4" xfId="294"/>
    <cellStyle name="Normal 2 2 3 2 2 5_DALYVIAI" xfId="295"/>
    <cellStyle name="Normal 2 2 3 2 2 6" xfId="296"/>
    <cellStyle name="Normal 2 2 3 2 2 7" xfId="297"/>
    <cellStyle name="Normal 2 2 3 2 2 8" xfId="298"/>
    <cellStyle name="Normal 2 2 3 2 2_DALYVIAI" xfId="299"/>
    <cellStyle name="Normal 2 2 3 2 3" xfId="300"/>
    <cellStyle name="Normal 2 2 3 2 4" xfId="301"/>
    <cellStyle name="Normal 2 2 3 2 5" xfId="302"/>
    <cellStyle name="Normal 2 2 3 2_DALYVIAI" xfId="303"/>
    <cellStyle name="Normal 2 2 3 3" xfId="304"/>
    <cellStyle name="Normal 2 2 3 3 2" xfId="305"/>
    <cellStyle name="Normal 2 2 3 3 2 2" xfId="306"/>
    <cellStyle name="Normal 2 2 3 3 2 3" xfId="307"/>
    <cellStyle name="Normal 2 2 3 3 2 4" xfId="308"/>
    <cellStyle name="Normal 2 2 3 3 2_DALYVIAI" xfId="309"/>
    <cellStyle name="Normal 2 2 3 3 3" xfId="310"/>
    <cellStyle name="Normal 2 2 3 3 3 2" xfId="311"/>
    <cellStyle name="Normal 2 2 3 3 3 3" xfId="312"/>
    <cellStyle name="Normal 2 2 3 3 3 4" xfId="313"/>
    <cellStyle name="Normal 2 2 3 3 3_DALYVIAI" xfId="314"/>
    <cellStyle name="Normal 2 2 3 3 4" xfId="315"/>
    <cellStyle name="Normal 2 2 3 3 5" xfId="316"/>
    <cellStyle name="Normal 2 2 3 3 6" xfId="317"/>
    <cellStyle name="Normal 2 2 3 3 7" xfId="318"/>
    <cellStyle name="Normal 2 2 3 3_DALYVIAI" xfId="319"/>
    <cellStyle name="Normal 2 2 3 4" xfId="320"/>
    <cellStyle name="Normal 2 2 3 4 2" xfId="321"/>
    <cellStyle name="Normal 2 2 3 4 2 2" xfId="322"/>
    <cellStyle name="Normal 2 2 3 4 2 2 2" xfId="323"/>
    <cellStyle name="Normal 2 2 3 4 2 2 3" xfId="324"/>
    <cellStyle name="Normal 2 2 3 4 2 2 4" xfId="325"/>
    <cellStyle name="Normal 2 2 3 4 2 2_DALYVIAI" xfId="326"/>
    <cellStyle name="Normal 2 2 3 4 2 3" xfId="327"/>
    <cellStyle name="Normal 2 2 3 4 2 3 2" xfId="328"/>
    <cellStyle name="Normal 2 2 3 4 2 3 3" xfId="329"/>
    <cellStyle name="Normal 2 2 3 4 2 3 4" xfId="330"/>
    <cellStyle name="Normal 2 2 3 4 2 3_DALYVIAI" xfId="331"/>
    <cellStyle name="Normal 2 2 3 4 2 4" xfId="332"/>
    <cellStyle name="Normal 2 2 3 4 2 5" xfId="333"/>
    <cellStyle name="Normal 2 2 3 4 2 6" xfId="334"/>
    <cellStyle name="Normal 2 2 3 4 2_DALYVIAI" xfId="335"/>
    <cellStyle name="Normal 2 2 3 4 3" xfId="336"/>
    <cellStyle name="Normal 2 2 3 4 4" xfId="337"/>
    <cellStyle name="Normal 2 2 3 4 5" xfId="338"/>
    <cellStyle name="Normal 2 2 3 4_DALYVIAI" xfId="339"/>
    <cellStyle name="Normal 2 2 3 5" xfId="340"/>
    <cellStyle name="Normal 2 2 3 5 2" xfId="341"/>
    <cellStyle name="Normal 2 2 3 5 2 2" xfId="342"/>
    <cellStyle name="Normal 2 2 3 5 2 3" xfId="343"/>
    <cellStyle name="Normal 2 2 3 5 2 4" xfId="344"/>
    <cellStyle name="Normal 2 2 3 5 2_DALYVIAI" xfId="345"/>
    <cellStyle name="Normal 2 2 3 5 3" xfId="346"/>
    <cellStyle name="Normal 2 2 3 5 3 2" xfId="347"/>
    <cellStyle name="Normal 2 2 3 5 3 3" xfId="348"/>
    <cellStyle name="Normal 2 2 3 5 3 4" xfId="349"/>
    <cellStyle name="Normal 2 2 3 5 3_DALYVIAI" xfId="350"/>
    <cellStyle name="Normal 2 2 3 5 4" xfId="351"/>
    <cellStyle name="Normal 2 2 3 5 4 2" xfId="352"/>
    <cellStyle name="Normal 2 2 3 5 4 3" xfId="353"/>
    <cellStyle name="Normal 2 2 3 5 4 4" xfId="354"/>
    <cellStyle name="Normal 2 2 3 5 4_DALYVIAI" xfId="355"/>
    <cellStyle name="Normal 2 2 3 5 5" xfId="356"/>
    <cellStyle name="Normal 2 2 3 5 5 2" xfId="357"/>
    <cellStyle name="Normal 2 2 3 5 5 3" xfId="358"/>
    <cellStyle name="Normal 2 2 3 5 5 4" xfId="359"/>
    <cellStyle name="Normal 2 2 3 5 5_DALYVIAI" xfId="360"/>
    <cellStyle name="Normal 2 2 3 5 6" xfId="361"/>
    <cellStyle name="Normal 2 2 3 5 7" xfId="362"/>
    <cellStyle name="Normal 2 2 3 5 8" xfId="363"/>
    <cellStyle name="Normal 2 2 3 5_DALYVIAI" xfId="364"/>
    <cellStyle name="Normal 2 2 3 6" xfId="365"/>
    <cellStyle name="Normal 2 2 3 6 10" xfId="366"/>
    <cellStyle name="Normal 2 2 3 6 11" xfId="367"/>
    <cellStyle name="Normal 2 2 3 6 12" xfId="368"/>
    <cellStyle name="Normal 2 2 3 6 2" xfId="369"/>
    <cellStyle name="Normal 2 2 3 6 2 2" xfId="370"/>
    <cellStyle name="Normal 2 2 3 6 2_DALYVIAI" xfId="371"/>
    <cellStyle name="Normal 2 2 3 6 3" xfId="372"/>
    <cellStyle name="Normal 2 2 3 6 3 2" xfId="373"/>
    <cellStyle name="Normal 2 2 3 6 3_LJnP0207" xfId="374"/>
    <cellStyle name="Normal 2 2 3 6 4" xfId="375"/>
    <cellStyle name="Normal 2 2 3 6 5" xfId="376"/>
    <cellStyle name="Normal 2 2 3 6 6" xfId="377"/>
    <cellStyle name="Normal 2 2 3 6 7" xfId="378"/>
    <cellStyle name="Normal 2 2 3 6 8" xfId="379"/>
    <cellStyle name="Normal 2 2 3 6 9" xfId="380"/>
    <cellStyle name="Normal 2 2 3 6_DALYVIAI" xfId="381"/>
    <cellStyle name="Normal 2 2 3 7" xfId="382"/>
    <cellStyle name="Normal 2 2 3 8" xfId="383"/>
    <cellStyle name="Normal 2 2 3 9" xfId="384"/>
    <cellStyle name="Normal 2 2 3_DALYVIAI" xfId="385"/>
    <cellStyle name="Normal 2 2 4" xfId="386"/>
    <cellStyle name="Normal 2 2 4 2" xfId="387"/>
    <cellStyle name="Normal 2 2 4 2 2" xfId="388"/>
    <cellStyle name="Normal 2 2 4 2 3" xfId="389"/>
    <cellStyle name="Normal 2 2 4 2 4" xfId="390"/>
    <cellStyle name="Normal 2 2 4 2_DALYVIAI" xfId="391"/>
    <cellStyle name="Normal 2 2 4 3" xfId="392"/>
    <cellStyle name="Normal 2 2 4 4" xfId="393"/>
    <cellStyle name="Normal 2 2 4 5" xfId="394"/>
    <cellStyle name="Normal 2 2 4_DALYVIAI" xfId="395"/>
    <cellStyle name="Normal 2 2 5" xfId="396"/>
    <cellStyle name="Normal 2 2 5 2" xfId="397"/>
    <cellStyle name="Normal 2 2 5 2 2" xfId="398"/>
    <cellStyle name="Normal 2 2 5 2 2 2" xfId="399"/>
    <cellStyle name="Normal 2 2 5 2 2 3" xfId="400"/>
    <cellStyle name="Normal 2 2 5 2 2 4" xfId="401"/>
    <cellStyle name="Normal 2 2 5 2 2_DALYVIAI" xfId="402"/>
    <cellStyle name="Normal 2 2 5 2 3" xfId="403"/>
    <cellStyle name="Normal 2 2 5 2 3 2" xfId="404"/>
    <cellStyle name="Normal 2 2 5 2 3 3" xfId="405"/>
    <cellStyle name="Normal 2 2 5 2 3 4" xfId="406"/>
    <cellStyle name="Normal 2 2 5 2 3_DALYVIAI" xfId="407"/>
    <cellStyle name="Normal 2 2 5 2 4" xfId="408"/>
    <cellStyle name="Normal 2 2 5 2 5" xfId="409"/>
    <cellStyle name="Normal 2 2 5 2 6" xfId="410"/>
    <cellStyle name="Normal 2 2 5 2_DALYVIAI" xfId="411"/>
    <cellStyle name="Normal 2 2 5 3" xfId="412"/>
    <cellStyle name="Normal 2 2 5 4" xfId="413"/>
    <cellStyle name="Normal 2 2 5 5" xfId="414"/>
    <cellStyle name="Normal 2 2 5_DALYVIAI" xfId="415"/>
    <cellStyle name="Normal 2 2 6" xfId="416"/>
    <cellStyle name="Normal 2 2 6 2" xfId="417"/>
    <cellStyle name="Normal 2 2 6 3" xfId="418"/>
    <cellStyle name="Normal 2 2 6 4" xfId="419"/>
    <cellStyle name="Normal 2 2 6_DALYVIAI" xfId="420"/>
    <cellStyle name="Normal 2 2 7" xfId="421"/>
    <cellStyle name="Normal 2 2 7 2" xfId="422"/>
    <cellStyle name="Normal 2 2 7 3" xfId="423"/>
    <cellStyle name="Normal 2 2 7 4" xfId="424"/>
    <cellStyle name="Normal 2 2 7_DALYVIAI" xfId="425"/>
    <cellStyle name="Normal 2 2 8" xfId="426"/>
    <cellStyle name="Normal 2 2 8 2" xfId="427"/>
    <cellStyle name="Normal 2 2 8 3" xfId="428"/>
    <cellStyle name="Normal 2 2 8 4" xfId="429"/>
    <cellStyle name="Normal 2 2 8_DALYVIAI" xfId="430"/>
    <cellStyle name="Normal 2 2 9" xfId="431"/>
    <cellStyle name="Normal 2 2_DALYVIAI" xfId="432"/>
    <cellStyle name="Normal 2 3" xfId="433"/>
    <cellStyle name="Normal 2 4" xfId="434"/>
    <cellStyle name="Normal 2 4 2" xfId="435"/>
    <cellStyle name="Normal 2 4 3" xfId="436"/>
    <cellStyle name="Normal 2 4 3 2" xfId="437"/>
    <cellStyle name="Normal 2 4 3 3" xfId="438"/>
    <cellStyle name="Normal 2 4 3 4" xfId="439"/>
    <cellStyle name="Normal 2 5" xfId="440"/>
    <cellStyle name="Normal 2 6" xfId="441"/>
    <cellStyle name="Normal 2 7" xfId="442"/>
    <cellStyle name="Normal 2 7 2" xfId="443"/>
    <cellStyle name="Normal 2 7 3" xfId="444"/>
    <cellStyle name="Normal 2 7 4" xfId="445"/>
    <cellStyle name="Normal 2 7_DALYVIAI" xfId="446"/>
    <cellStyle name="Normal 2 8" xfId="447"/>
    <cellStyle name="Normal 2 9" xfId="448"/>
    <cellStyle name="Normal 2_DALYVIAI" xfId="449"/>
    <cellStyle name="Normal 20" xfId="450"/>
    <cellStyle name="Normal 20 2" xfId="451"/>
    <cellStyle name="Normal 20 2 2" xfId="452"/>
    <cellStyle name="Normal 20 2 2 2" xfId="453"/>
    <cellStyle name="Normal 20 2 2 3" xfId="454"/>
    <cellStyle name="Normal 20 2 2 4" xfId="455"/>
    <cellStyle name="Normal 20 2 2_DALYVIAI" xfId="456"/>
    <cellStyle name="Normal 20 2 3" xfId="457"/>
    <cellStyle name="Normal 20 2 4" xfId="458"/>
    <cellStyle name="Normal 20 2 5" xfId="459"/>
    <cellStyle name="Normal 20 2_DALYVIAI" xfId="460"/>
    <cellStyle name="Normal 20 3" xfId="461"/>
    <cellStyle name="Normal 20 3 2" xfId="462"/>
    <cellStyle name="Normal 20 3 3" xfId="463"/>
    <cellStyle name="Normal 20 3 4" xfId="464"/>
    <cellStyle name="Normal 20 3_DALYVIAI" xfId="465"/>
    <cellStyle name="Normal 20 4" xfId="466"/>
    <cellStyle name="Normal 20 5" xfId="467"/>
    <cellStyle name="Normal 20_DALYVIAI" xfId="468"/>
    <cellStyle name="Normal 21" xfId="469"/>
    <cellStyle name="Normal 21 2" xfId="470"/>
    <cellStyle name="Normal 21 2 2" xfId="471"/>
    <cellStyle name="Normal 21 2 2 2" xfId="472"/>
    <cellStyle name="Normal 21 2 2 3" xfId="473"/>
    <cellStyle name="Normal 21 2 2 4" xfId="474"/>
    <cellStyle name="Normal 21 2 2_DALYVIAI" xfId="475"/>
    <cellStyle name="Normal 21 2 3" xfId="476"/>
    <cellStyle name="Normal 21 2 4" xfId="477"/>
    <cellStyle name="Normal 21 2 5" xfId="478"/>
    <cellStyle name="Normal 21 2_DALYVIAI" xfId="479"/>
    <cellStyle name="Normal 21 3" xfId="480"/>
    <cellStyle name="Normal 21 3 2" xfId="481"/>
    <cellStyle name="Normal 21 3 3" xfId="482"/>
    <cellStyle name="Normal 21 3 4" xfId="483"/>
    <cellStyle name="Normal 21 3_DALYVIAI" xfId="484"/>
    <cellStyle name="Normal 21 4" xfId="485"/>
    <cellStyle name="Normal 21 5" xfId="486"/>
    <cellStyle name="Normal 21_DALYVIAI" xfId="487"/>
    <cellStyle name="Normal 22" xfId="488"/>
    <cellStyle name="Normal 22 2" xfId="489"/>
    <cellStyle name="Normal 22 2 2" xfId="490"/>
    <cellStyle name="Normal 22 2 2 2" xfId="491"/>
    <cellStyle name="Normal 22 2 2 3" xfId="492"/>
    <cellStyle name="Normal 22 2 2 4" xfId="493"/>
    <cellStyle name="Normal 22 2 2_DALYVIAI" xfId="494"/>
    <cellStyle name="Normal 22 2 3" xfId="495"/>
    <cellStyle name="Normal 22 2 4" xfId="496"/>
    <cellStyle name="Normal 22 2 5" xfId="497"/>
    <cellStyle name="Normal 22 2_DALYVIAI" xfId="498"/>
    <cellStyle name="Normal 22 3" xfId="499"/>
    <cellStyle name="Normal 22 3 2" xfId="500"/>
    <cellStyle name="Normal 22 3 3" xfId="501"/>
    <cellStyle name="Normal 22 3 4" xfId="502"/>
    <cellStyle name="Normal 22 3_DALYVIAI" xfId="503"/>
    <cellStyle name="Normal 22 4" xfId="504"/>
    <cellStyle name="Normal 22 5" xfId="505"/>
    <cellStyle name="Normal 22_DALYVIAI" xfId="506"/>
    <cellStyle name="Normal 23" xfId="507"/>
    <cellStyle name="Normal 23 2" xfId="508"/>
    <cellStyle name="Normal 23 3" xfId="509"/>
    <cellStyle name="Normal 24" xfId="510"/>
    <cellStyle name="Normal 24 2" xfId="511"/>
    <cellStyle name="Normal 24 3" xfId="512"/>
    <cellStyle name="Normal 24 4" xfId="513"/>
    <cellStyle name="Normal 24 5" xfId="514"/>
    <cellStyle name="Normal 24_DALYVIAI" xfId="515"/>
    <cellStyle name="Normal 25" xfId="516"/>
    <cellStyle name="Normal 25 2" xfId="517"/>
    <cellStyle name="Normal 25 3" xfId="518"/>
    <cellStyle name="Normal 25_DALYVIAI" xfId="519"/>
    <cellStyle name="Normal 26" xfId="520"/>
    <cellStyle name="Normal 26 2" xfId="521"/>
    <cellStyle name="Normal 26 3" xfId="522"/>
    <cellStyle name="Normal 26 4" xfId="523"/>
    <cellStyle name="Normal 26_DALYVIAI" xfId="524"/>
    <cellStyle name="Normal 27" xfId="525"/>
    <cellStyle name="Normal 28" xfId="526"/>
    <cellStyle name="Normal 29" xfId="527"/>
    <cellStyle name="Normal 3" xfId="528"/>
    <cellStyle name="Normal 3 10" xfId="529"/>
    <cellStyle name="Normal 3 11" xfId="530"/>
    <cellStyle name="Normal 3 12" xfId="531"/>
    <cellStyle name="Normal 3 12 2" xfId="532"/>
    <cellStyle name="Normal 3 12 3" xfId="533"/>
    <cellStyle name="Normal 3 12 4" xfId="534"/>
    <cellStyle name="Normal 3 12_DALYVIAI" xfId="535"/>
    <cellStyle name="Normal 3 13" xfId="536"/>
    <cellStyle name="Normal 3 14" xfId="537"/>
    <cellStyle name="Normal 3 2" xfId="538"/>
    <cellStyle name="Normal 3 3" xfId="539"/>
    <cellStyle name="Normal 3 3 2" xfId="540"/>
    <cellStyle name="Normal 3 3 3" xfId="541"/>
    <cellStyle name="Normal 3 4" xfId="542"/>
    <cellStyle name="Normal 3 4 2" xfId="543"/>
    <cellStyle name="Normal 3 4 3" xfId="544"/>
    <cellStyle name="Normal 3 5" xfId="545"/>
    <cellStyle name="Normal 3 5 2" xfId="546"/>
    <cellStyle name="Normal 3 6" xfId="547"/>
    <cellStyle name="Normal 3 7" xfId="548"/>
    <cellStyle name="Normal 3 8" xfId="549"/>
    <cellStyle name="Normal 3 8 2" xfId="550"/>
    <cellStyle name="Normal 3 9" xfId="551"/>
    <cellStyle name="Normal 3 9 2" xfId="552"/>
    <cellStyle name="Normal 3_1500 V" xfId="553"/>
    <cellStyle name="Normal 30" xfId="554"/>
    <cellStyle name="Normal 31" xfId="555"/>
    <cellStyle name="Normal 32" xfId="556"/>
    <cellStyle name="Normal 33" xfId="557"/>
    <cellStyle name="Normal 34" xfId="558"/>
    <cellStyle name="Normal 35" xfId="559"/>
    <cellStyle name="Normal 36" xfId="560"/>
    <cellStyle name="Normal 37" xfId="561"/>
    <cellStyle name="Normal 38" xfId="562"/>
    <cellStyle name="Normal 39" xfId="563"/>
    <cellStyle name="Normal 4" xfId="564"/>
    <cellStyle name="Normal 4 10" xfId="565"/>
    <cellStyle name="Normal 4 11" xfId="566"/>
    <cellStyle name="Normal 4 11 2" xfId="567"/>
    <cellStyle name="Normal 4 11 3" xfId="568"/>
    <cellStyle name="Normal 4 11 4" xfId="569"/>
    <cellStyle name="Normal 4 11_DALYVIAI" xfId="570"/>
    <cellStyle name="Normal 4 12" xfId="571"/>
    <cellStyle name="Normal 4 13" xfId="572"/>
    <cellStyle name="Normal 4 2" xfId="573"/>
    <cellStyle name="Normal 4 2 2" xfId="574"/>
    <cellStyle name="Normal 4 2 2 2" xfId="575"/>
    <cellStyle name="Normal 4 2 2 3" xfId="576"/>
    <cellStyle name="Normal 4 2 2 4" xfId="577"/>
    <cellStyle name="Normal 4 2 2_DALYVIAI" xfId="578"/>
    <cellStyle name="Normal 4 2 3" xfId="579"/>
    <cellStyle name="Normal 4 2 3 2" xfId="580"/>
    <cellStyle name="Normal 4 2 3 3" xfId="581"/>
    <cellStyle name="Normal 4 2 3 4" xfId="582"/>
    <cellStyle name="Normal 4 2 3_DALYVIAI" xfId="583"/>
    <cellStyle name="Normal 4 2 4" xfId="584"/>
    <cellStyle name="Normal 4 2 5" xfId="585"/>
    <cellStyle name="Normal 4 2 6" xfId="586"/>
    <cellStyle name="Normal 4 2_DALYVIAI" xfId="587"/>
    <cellStyle name="Normal 4 3" xfId="588"/>
    <cellStyle name="Normal 4 3 2" xfId="589"/>
    <cellStyle name="Normal 4 3 3" xfId="590"/>
    <cellStyle name="Normal 4 3 4" xfId="591"/>
    <cellStyle name="Normal 4 3_DALYVIAI" xfId="592"/>
    <cellStyle name="Normal 4 4" xfId="593"/>
    <cellStyle name="Normal 4 4 2" xfId="594"/>
    <cellStyle name="Normal 4 4 3" xfId="595"/>
    <cellStyle name="Normal 4 4 4" xfId="596"/>
    <cellStyle name="Normal 4 4_DALYVIAI" xfId="597"/>
    <cellStyle name="Normal 4 5" xfId="598"/>
    <cellStyle name="Normal 4 5 2" xfId="599"/>
    <cellStyle name="Normal 4 5 3" xfId="600"/>
    <cellStyle name="Normal 4 5 4" xfId="601"/>
    <cellStyle name="Normal 4 5_DALYVIAI" xfId="602"/>
    <cellStyle name="Normal 4 6" xfId="603"/>
    <cellStyle name="Normal 4 6 2" xfId="604"/>
    <cellStyle name="Normal 4 6 3" xfId="605"/>
    <cellStyle name="Normal 4 6 4" xfId="606"/>
    <cellStyle name="Normal 4 6_DALYVIAI" xfId="607"/>
    <cellStyle name="Normal 4 7" xfId="608"/>
    <cellStyle name="Normal 4 7 2" xfId="609"/>
    <cellStyle name="Normal 4 7 3" xfId="610"/>
    <cellStyle name="Normal 4 7 4" xfId="611"/>
    <cellStyle name="Normal 4 7_DALYVIAI" xfId="612"/>
    <cellStyle name="Normal 4 8" xfId="613"/>
    <cellStyle name="Normal 4 8 2" xfId="614"/>
    <cellStyle name="Normal 4 8 3" xfId="615"/>
    <cellStyle name="Normal 4 8 4" xfId="616"/>
    <cellStyle name="Normal 4 8_DALYVIAI" xfId="617"/>
    <cellStyle name="Normal 4 9" xfId="618"/>
    <cellStyle name="Normal 4 9 2" xfId="619"/>
    <cellStyle name="Normal 4 9 2 2" xfId="620"/>
    <cellStyle name="Normal 4 9 2 3" xfId="621"/>
    <cellStyle name="Normal 4 9 2 4" xfId="622"/>
    <cellStyle name="Normal 4 9 2_DALYVIAI" xfId="623"/>
    <cellStyle name="Normal 4 9 3" xfId="624"/>
    <cellStyle name="Normal 4 9 3 2" xfId="625"/>
    <cellStyle name="Normal 4 9 3 3" xfId="626"/>
    <cellStyle name="Normal 4 9 3 4" xfId="627"/>
    <cellStyle name="Normal 4 9 3_DALYVIAI" xfId="628"/>
    <cellStyle name="Normal 4 9 4" xfId="629"/>
    <cellStyle name="Normal 4 9 4 2" xfId="630"/>
    <cellStyle name="Normal 4 9 4 3" xfId="631"/>
    <cellStyle name="Normal 4 9 4 4" xfId="632"/>
    <cellStyle name="Normal 4 9 4_DALYVIAI" xfId="633"/>
    <cellStyle name="Normal 4 9 5" xfId="634"/>
    <cellStyle name="Normal 4 9 5 2" xfId="635"/>
    <cellStyle name="Normal 4 9 5 3" xfId="636"/>
    <cellStyle name="Normal 4 9 5 4" xfId="637"/>
    <cellStyle name="Normal 4 9 5_DALYVIAI" xfId="638"/>
    <cellStyle name="Normal 4 9 6" xfId="639"/>
    <cellStyle name="Normal 4 9 6 2" xfId="640"/>
    <cellStyle name="Normal 4 9 6 3" xfId="641"/>
    <cellStyle name="Normal 4 9 6 4" xfId="642"/>
    <cellStyle name="Normal 4 9 6_DALYVIAI" xfId="643"/>
    <cellStyle name="Normal 4 9 7" xfId="644"/>
    <cellStyle name="Normal 4 9 8" xfId="645"/>
    <cellStyle name="Normal 4 9 9" xfId="646"/>
    <cellStyle name="Normal 4 9_DALYVIAI" xfId="647"/>
    <cellStyle name="Normal 4_DALYVIAI" xfId="648"/>
    <cellStyle name="Normal 40" xfId="649"/>
    <cellStyle name="Normal 41" xfId="650"/>
    <cellStyle name="Normal 42" xfId="651"/>
    <cellStyle name="Normal 5" xfId="652"/>
    <cellStyle name="Normal 5 2" xfId="653"/>
    <cellStyle name="Normal 5 2 2" xfId="654"/>
    <cellStyle name="Normal 5 2 2 2" xfId="655"/>
    <cellStyle name="Normal 5 2 2 3" xfId="656"/>
    <cellStyle name="Normal 5 2 2 4" xfId="657"/>
    <cellStyle name="Normal 5 2 2_DALYVIAI" xfId="658"/>
    <cellStyle name="Normal 5 2 3" xfId="659"/>
    <cellStyle name="Normal 5 2 4" xfId="660"/>
    <cellStyle name="Normal 5 2 5" xfId="661"/>
    <cellStyle name="Normal 5 2_DALYVIAI" xfId="662"/>
    <cellStyle name="Normal 5 3" xfId="663"/>
    <cellStyle name="Normal 5 3 2" xfId="664"/>
    <cellStyle name="Normal 5 3 3" xfId="665"/>
    <cellStyle name="Normal 5 3 4" xfId="666"/>
    <cellStyle name="Normal 5 3_DALYVIAI" xfId="667"/>
    <cellStyle name="Normal 5 4" xfId="668"/>
    <cellStyle name="Normal 5 5" xfId="669"/>
    <cellStyle name="Normal 5 6" xfId="670"/>
    <cellStyle name="Normal 5_DALYVIAI" xfId="671"/>
    <cellStyle name="Normal 6" xfId="672"/>
    <cellStyle name="Normal 6 2" xfId="673"/>
    <cellStyle name="Normal 6 2 2" xfId="674"/>
    <cellStyle name="Normal 6 2 3" xfId="675"/>
    <cellStyle name="Normal 6 2 4" xfId="676"/>
    <cellStyle name="Normal 6 2_DALYVIAI" xfId="677"/>
    <cellStyle name="Normal 6 3" xfId="678"/>
    <cellStyle name="Normal 6 3 2" xfId="679"/>
    <cellStyle name="Normal 6 3 3" xfId="680"/>
    <cellStyle name="Normal 6 3 4" xfId="681"/>
    <cellStyle name="Normal 6 3_DALYVIAI" xfId="682"/>
    <cellStyle name="Normal 6 4" xfId="683"/>
    <cellStyle name="Normal 6 4 2" xfId="684"/>
    <cellStyle name="Normal 6 4 3" xfId="685"/>
    <cellStyle name="Normal 6 4 4" xfId="686"/>
    <cellStyle name="Normal 6 4_DALYVIAI" xfId="687"/>
    <cellStyle name="Normal 6 5" xfId="688"/>
    <cellStyle name="Normal 6 6" xfId="689"/>
    <cellStyle name="Normal 6 6 2" xfId="690"/>
    <cellStyle name="Normal 6 6 3" xfId="691"/>
    <cellStyle name="Normal 6 6 4" xfId="692"/>
    <cellStyle name="Normal 6 6_DALYVIAI" xfId="693"/>
    <cellStyle name="Normal 6 7" xfId="694"/>
    <cellStyle name="Normal 6 8" xfId="695"/>
    <cellStyle name="Normal 6_DALYVIAI" xfId="696"/>
    <cellStyle name="Normal 7" xfId="697"/>
    <cellStyle name="Normal 7 2" xfId="698"/>
    <cellStyle name="Normal 7 2 2" xfId="699"/>
    <cellStyle name="Normal 7 2 2 2" xfId="700"/>
    <cellStyle name="Normal 7 2 2 3" xfId="701"/>
    <cellStyle name="Normal 7 2 2 4" xfId="702"/>
    <cellStyle name="Normal 7 2 2_DALYVIAI" xfId="703"/>
    <cellStyle name="Normal 7 2 3" xfId="704"/>
    <cellStyle name="Normal 7 2 4" xfId="705"/>
    <cellStyle name="Normal 7 2 5" xfId="706"/>
    <cellStyle name="Normal 7 2_DALYVIAI" xfId="707"/>
    <cellStyle name="Normal 7 3" xfId="708"/>
    <cellStyle name="Normal 7 4" xfId="709"/>
    <cellStyle name="Normal 7 5" xfId="710"/>
    <cellStyle name="Normal 7 6" xfId="711"/>
    <cellStyle name="Normal 7 7" xfId="712"/>
    <cellStyle name="Normal 7 7 2" xfId="713"/>
    <cellStyle name="Normal 7 8" xfId="714"/>
    <cellStyle name="Normal 7_DALYVIAI" xfId="715"/>
    <cellStyle name="Normal 8" xfId="716"/>
    <cellStyle name="Normal 8 2" xfId="717"/>
    <cellStyle name="Normal 8 2 2" xfId="718"/>
    <cellStyle name="Normal 8 2 2 2" xfId="719"/>
    <cellStyle name="Normal 8 2 2 3" xfId="720"/>
    <cellStyle name="Normal 8 2 2 4" xfId="721"/>
    <cellStyle name="Normal 8 2 2_DALYVIAI" xfId="722"/>
    <cellStyle name="Normal 8 2 3" xfId="723"/>
    <cellStyle name="Normal 8 2 4" xfId="724"/>
    <cellStyle name="Normal 8 2 5" xfId="725"/>
    <cellStyle name="Normal 8 2_DALYVIAI" xfId="726"/>
    <cellStyle name="Normal 8 3" xfId="727"/>
    <cellStyle name="Normal 8 4" xfId="728"/>
    <cellStyle name="Normal 8 4 2" xfId="729"/>
    <cellStyle name="Normal 8 4 3" xfId="730"/>
    <cellStyle name="Normal 8 4 4" xfId="731"/>
    <cellStyle name="Normal 8 4_DALYVIAI" xfId="732"/>
    <cellStyle name="Normal 8 5" xfId="733"/>
    <cellStyle name="Normal 8 6" xfId="734"/>
    <cellStyle name="Normal 8_DALYVIAI" xfId="735"/>
    <cellStyle name="Normal 9" xfId="736"/>
    <cellStyle name="Normal 9 2" xfId="737"/>
    <cellStyle name="Normal 9 2 2" xfId="738"/>
    <cellStyle name="Normal 9 2 3" xfId="739"/>
    <cellStyle name="Normal 9 2 4" xfId="740"/>
    <cellStyle name="Normal 9 2_DALYVIAI" xfId="741"/>
    <cellStyle name="Normal 9 3" xfId="742"/>
    <cellStyle name="Normal 9 3 2" xfId="743"/>
    <cellStyle name="Normal 9 3 2 2" xfId="744"/>
    <cellStyle name="Normal 9 3 2 3" xfId="745"/>
    <cellStyle name="Normal 9 3 2 4" xfId="746"/>
    <cellStyle name="Normal 9 3 2_DALYVIAI" xfId="747"/>
    <cellStyle name="Normal 9 3 3" xfId="748"/>
    <cellStyle name="Normal 9 3 4" xfId="749"/>
    <cellStyle name="Normal 9 3 5" xfId="750"/>
    <cellStyle name="Normal 9 3_DALYVIAI" xfId="751"/>
    <cellStyle name="Normal 9 4" xfId="752"/>
    <cellStyle name="Normal 9 4 2" xfId="753"/>
    <cellStyle name="Normal 9 4 3" xfId="754"/>
    <cellStyle name="Normal 9 4 4" xfId="755"/>
    <cellStyle name="Normal 9 4_DALYVIAI" xfId="756"/>
    <cellStyle name="Normal 9 5" xfId="757"/>
    <cellStyle name="Normal 9 5 2" xfId="758"/>
    <cellStyle name="Normal 9 5 3" xfId="759"/>
    <cellStyle name="Normal 9 5 4" xfId="760"/>
    <cellStyle name="Normal 9 5_DALYVIAI" xfId="761"/>
    <cellStyle name="Normal 9 6" xfId="762"/>
    <cellStyle name="Normal 9 7" xfId="763"/>
    <cellStyle name="Normal 9 7 2" xfId="764"/>
    <cellStyle name="Normal 9 7 3" xfId="765"/>
    <cellStyle name="Normal 9 7 4" xfId="766"/>
    <cellStyle name="Normal 9 7_DALYVIAI" xfId="767"/>
    <cellStyle name="Normal 9 8" xfId="768"/>
    <cellStyle name="Normal 9 9" xfId="769"/>
    <cellStyle name="Normal 9_DALYVIAI" xfId="770"/>
    <cellStyle name="Paprastas" xfId="0" builtinId="0"/>
    <cellStyle name="Paprastas 2" xfId="771"/>
    <cellStyle name="Paprastas 3" xfId="772"/>
    <cellStyle name="Percent [0]" xfId="773"/>
    <cellStyle name="Percent [00]" xfId="774"/>
    <cellStyle name="Percent [2]" xfId="775"/>
    <cellStyle name="Percent 2" xfId="776"/>
    <cellStyle name="PrePop Currency (0)" xfId="777"/>
    <cellStyle name="PrePop Currency (2)" xfId="778"/>
    <cellStyle name="PrePop Units (0)" xfId="779"/>
    <cellStyle name="PrePop Units (1)" xfId="780"/>
    <cellStyle name="PrePop Units (2)" xfId="781"/>
    <cellStyle name="Text Indent A" xfId="782"/>
    <cellStyle name="Text Indent B" xfId="783"/>
    <cellStyle name="Text Indent C" xfId="784"/>
    <cellStyle name="Walutowy [0]_PLDT" xfId="785"/>
    <cellStyle name="Walutowy_PLDT" xfId="786"/>
    <cellStyle name="Обычный_Итоговый спартакиады 1991-92 г" xfId="7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6"/>
  <sheetViews>
    <sheetView tabSelected="1" zoomScaleNormal="100" workbookViewId="0">
      <pane xSplit="14" ySplit="7" topLeftCell="W8" activePane="bottomRight" state="frozen"/>
      <selection pane="topRight" activeCell="Q1" sqref="Q1"/>
      <selection pane="bottomLeft" activeCell="A10" sqref="A10"/>
      <selection pane="bottomRight" activeCell="A2" sqref="A2"/>
    </sheetView>
  </sheetViews>
  <sheetFormatPr defaultColWidth="9.109375" defaultRowHeight="14.4"/>
  <cols>
    <col min="1" max="1" width="5.109375" bestFit="1" customWidth="1"/>
    <col min="2" max="2" width="41.5546875" bestFit="1" customWidth="1"/>
    <col min="3" max="13" width="4" customWidth="1"/>
    <col min="14" max="14" width="4.21875" customWidth="1"/>
    <col min="15" max="22" width="4" customWidth="1"/>
    <col min="23" max="23" width="6.5546875" customWidth="1"/>
    <col min="24" max="24" width="5.77734375" customWidth="1"/>
    <col min="25" max="36" width="4" customWidth="1"/>
    <col min="37" max="37" width="5.6640625" customWidth="1"/>
    <col min="38" max="38" width="6.77734375" customWidth="1"/>
    <col min="39" max="40" width="8.77734375" customWidth="1"/>
    <col min="41" max="41" width="8.77734375" style="25" customWidth="1"/>
    <col min="42" max="42" width="8.77734375" customWidth="1"/>
  </cols>
  <sheetData>
    <row r="1" spans="1:44" ht="17.399999999999999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</row>
    <row r="2" spans="1:44" ht="8.4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03.2" customHeight="1" thickBot="1">
      <c r="A3" s="67" t="s">
        <v>0</v>
      </c>
      <c r="B3" s="65" t="s">
        <v>4</v>
      </c>
      <c r="C3" s="31" t="s">
        <v>45</v>
      </c>
      <c r="D3" s="62" t="s">
        <v>29</v>
      </c>
      <c r="E3" s="63"/>
      <c r="F3" s="62" t="s">
        <v>1</v>
      </c>
      <c r="G3" s="64"/>
      <c r="H3" s="63"/>
      <c r="I3" s="13" t="s">
        <v>9</v>
      </c>
      <c r="J3" s="62" t="s">
        <v>10</v>
      </c>
      <c r="K3" s="63"/>
      <c r="L3" s="62" t="s">
        <v>26</v>
      </c>
      <c r="M3" s="63"/>
      <c r="N3" s="33" t="s">
        <v>27</v>
      </c>
      <c r="O3" s="51" t="s">
        <v>15</v>
      </c>
      <c r="P3" s="52"/>
      <c r="Q3" s="51" t="s">
        <v>16</v>
      </c>
      <c r="R3" s="52"/>
      <c r="S3" s="51" t="s">
        <v>24</v>
      </c>
      <c r="T3" s="52"/>
      <c r="U3" s="55" t="s">
        <v>44</v>
      </c>
      <c r="V3" s="56"/>
      <c r="W3" s="14" t="s">
        <v>17</v>
      </c>
      <c r="X3" s="26" t="s">
        <v>41</v>
      </c>
      <c r="Y3" s="26" t="s">
        <v>33</v>
      </c>
      <c r="Z3" s="19" t="s">
        <v>31</v>
      </c>
      <c r="AA3" s="20" t="s">
        <v>34</v>
      </c>
      <c r="AB3" s="15" t="s">
        <v>30</v>
      </c>
      <c r="AC3" s="53" t="s">
        <v>20</v>
      </c>
      <c r="AD3" s="54"/>
      <c r="AE3" s="53" t="s">
        <v>21</v>
      </c>
      <c r="AF3" s="64"/>
      <c r="AG3" s="53" t="s">
        <v>22</v>
      </c>
      <c r="AH3" s="54"/>
      <c r="AI3" s="53" t="s">
        <v>23</v>
      </c>
      <c r="AJ3" s="54"/>
      <c r="AK3" s="21" t="s">
        <v>25</v>
      </c>
      <c r="AL3" s="57" t="s">
        <v>2</v>
      </c>
      <c r="AM3" s="59" t="s">
        <v>8</v>
      </c>
      <c r="AN3" s="69" t="s">
        <v>7</v>
      </c>
      <c r="AO3" s="71" t="s">
        <v>32</v>
      </c>
      <c r="AP3" s="73" t="s">
        <v>3</v>
      </c>
    </row>
    <row r="4" spans="1:44" ht="17.25" customHeight="1" thickBot="1">
      <c r="A4" s="68"/>
      <c r="B4" s="66"/>
      <c r="C4" s="11" t="s">
        <v>14</v>
      </c>
      <c r="D4" s="11" t="s">
        <v>11</v>
      </c>
      <c r="E4" s="11" t="s">
        <v>12</v>
      </c>
      <c r="F4" s="11" t="s">
        <v>13</v>
      </c>
      <c r="G4" s="11" t="s">
        <v>11</v>
      </c>
      <c r="H4" s="11" t="s">
        <v>12</v>
      </c>
      <c r="I4" s="11" t="s">
        <v>14</v>
      </c>
      <c r="J4" s="32" t="s">
        <v>11</v>
      </c>
      <c r="K4" s="32" t="s">
        <v>12</v>
      </c>
      <c r="L4" s="12" t="s">
        <v>11</v>
      </c>
      <c r="M4" s="12" t="s">
        <v>12</v>
      </c>
      <c r="N4" s="12" t="s">
        <v>13</v>
      </c>
      <c r="O4" s="11" t="s">
        <v>11</v>
      </c>
      <c r="P4" s="11" t="s">
        <v>12</v>
      </c>
      <c r="Q4" s="11" t="s">
        <v>11</v>
      </c>
      <c r="R4" s="11" t="s">
        <v>12</v>
      </c>
      <c r="S4" s="11" t="s">
        <v>14</v>
      </c>
      <c r="T4" s="11" t="s">
        <v>13</v>
      </c>
      <c r="U4" s="11" t="s">
        <v>11</v>
      </c>
      <c r="V4" s="11" t="s">
        <v>12</v>
      </c>
      <c r="W4" s="6" t="s">
        <v>14</v>
      </c>
      <c r="X4" s="16" t="s">
        <v>14</v>
      </c>
      <c r="Y4" s="16" t="s">
        <v>14</v>
      </c>
      <c r="Z4" s="16" t="s">
        <v>14</v>
      </c>
      <c r="AA4" s="16" t="s">
        <v>14</v>
      </c>
      <c r="AB4" s="16" t="s">
        <v>14</v>
      </c>
      <c r="AC4" s="6" t="s">
        <v>19</v>
      </c>
      <c r="AD4" s="6" t="s">
        <v>18</v>
      </c>
      <c r="AE4" s="6" t="s">
        <v>11</v>
      </c>
      <c r="AF4" s="6" t="s">
        <v>12</v>
      </c>
      <c r="AG4" s="6" t="s">
        <v>11</v>
      </c>
      <c r="AH4" s="6" t="s">
        <v>12</v>
      </c>
      <c r="AI4" s="6" t="s">
        <v>11</v>
      </c>
      <c r="AJ4" s="6" t="s">
        <v>12</v>
      </c>
      <c r="AK4" s="22" t="s">
        <v>13</v>
      </c>
      <c r="AL4" s="58"/>
      <c r="AM4" s="60"/>
      <c r="AN4" s="70"/>
      <c r="AO4" s="72"/>
      <c r="AP4" s="74"/>
    </row>
    <row r="5" spans="1:44" ht="15.6">
      <c r="A5" s="9">
        <f>RANK(AP5,$AP$5:$AP$15)</f>
        <v>1</v>
      </c>
      <c r="B5" s="7" t="s">
        <v>47</v>
      </c>
      <c r="C5" s="2">
        <v>131</v>
      </c>
      <c r="D5" s="2"/>
      <c r="E5" s="2"/>
      <c r="F5" s="2"/>
      <c r="G5" s="2"/>
      <c r="H5" s="2"/>
      <c r="I5" s="2">
        <v>121</v>
      </c>
      <c r="J5" s="2">
        <v>128</v>
      </c>
      <c r="K5" s="2">
        <v>126</v>
      </c>
      <c r="L5" s="2"/>
      <c r="M5" s="2">
        <v>89</v>
      </c>
      <c r="N5" s="2"/>
      <c r="O5" s="2">
        <v>114</v>
      </c>
      <c r="P5" s="2">
        <v>107</v>
      </c>
      <c r="Q5" s="2">
        <v>125</v>
      </c>
      <c r="R5" s="2">
        <v>125</v>
      </c>
      <c r="S5" s="2">
        <v>127</v>
      </c>
      <c r="T5" s="2"/>
      <c r="U5" s="2">
        <v>124</v>
      </c>
      <c r="V5" s="2">
        <v>114</v>
      </c>
      <c r="W5" s="2">
        <v>122</v>
      </c>
      <c r="X5" s="17">
        <v>1</v>
      </c>
      <c r="Y5" s="17">
        <v>1</v>
      </c>
      <c r="Z5" s="17"/>
      <c r="AA5" s="17">
        <v>1</v>
      </c>
      <c r="AB5" s="17"/>
      <c r="AC5" s="2"/>
      <c r="AD5" s="2">
        <v>121</v>
      </c>
      <c r="AE5" s="2">
        <v>116</v>
      </c>
      <c r="AF5" s="2">
        <v>127</v>
      </c>
      <c r="AG5" s="2"/>
      <c r="AH5" s="2"/>
      <c r="AI5" s="2"/>
      <c r="AJ5" s="2"/>
      <c r="AK5" s="75"/>
      <c r="AL5" s="40">
        <f>SUM(C5:AK5)</f>
        <v>1920</v>
      </c>
      <c r="AM5" s="27">
        <v>10</v>
      </c>
      <c r="AN5" s="28">
        <f>IF(COUNTA(C5:AK5)&gt;10,SUM(LARGE(C5:AK5,{1,2,3,4,5,6,7,8,9,10})),AL5)</f>
        <v>1256</v>
      </c>
      <c r="AO5" s="41">
        <f>SUM(X5:AB5)</f>
        <v>3</v>
      </c>
      <c r="AP5" s="29">
        <f>AN5/AM5+AO5</f>
        <v>128.6</v>
      </c>
    </row>
    <row r="6" spans="1:44" ht="15.6">
      <c r="A6" s="10">
        <f>RANK(AP6,$AP$5:$AP$15)</f>
        <v>2</v>
      </c>
      <c r="B6" s="8" t="s">
        <v>40</v>
      </c>
      <c r="C6" s="3">
        <v>111</v>
      </c>
      <c r="D6" s="3"/>
      <c r="E6" s="3">
        <v>124</v>
      </c>
      <c r="F6" s="3">
        <v>91</v>
      </c>
      <c r="G6" s="3">
        <v>116</v>
      </c>
      <c r="H6" s="3">
        <v>117</v>
      </c>
      <c r="I6" s="3"/>
      <c r="J6" s="3">
        <v>108</v>
      </c>
      <c r="K6" s="3"/>
      <c r="L6" s="3">
        <v>113</v>
      </c>
      <c r="M6" s="3">
        <v>97</v>
      </c>
      <c r="N6" s="3">
        <v>123</v>
      </c>
      <c r="O6" s="3"/>
      <c r="P6" s="3">
        <v>127</v>
      </c>
      <c r="Q6" s="3"/>
      <c r="R6" s="3"/>
      <c r="S6" s="3">
        <v>117</v>
      </c>
      <c r="T6" s="3">
        <v>126</v>
      </c>
      <c r="U6" s="3"/>
      <c r="V6" s="3">
        <v>94</v>
      </c>
      <c r="W6" s="3"/>
      <c r="X6" s="18">
        <v>1</v>
      </c>
      <c r="Y6" s="18">
        <v>1</v>
      </c>
      <c r="Z6" s="18">
        <v>1</v>
      </c>
      <c r="AA6" s="18">
        <v>1</v>
      </c>
      <c r="AB6" s="18">
        <v>1</v>
      </c>
      <c r="AC6" s="3">
        <v>126</v>
      </c>
      <c r="AD6" s="3"/>
      <c r="AE6" s="3">
        <v>126</v>
      </c>
      <c r="AF6" s="3">
        <v>85</v>
      </c>
      <c r="AG6" s="3">
        <v>126</v>
      </c>
      <c r="AH6" s="3">
        <v>96</v>
      </c>
      <c r="AI6" s="3">
        <v>123</v>
      </c>
      <c r="AJ6" s="3">
        <v>104</v>
      </c>
      <c r="AK6" s="23"/>
      <c r="AL6" s="38">
        <f>SUM(C6:AK6)</f>
        <v>2255</v>
      </c>
      <c r="AM6" s="4">
        <v>10</v>
      </c>
      <c r="AN6" s="5">
        <f>IF(COUNTA(C6:AK6)&gt;10,SUM(LARGE(C6:AK6,{1,2,3,4,5,6,7,8,9,10})),AL6)</f>
        <v>1235</v>
      </c>
      <c r="AO6" s="39">
        <f>SUM(X6:AB6)</f>
        <v>5</v>
      </c>
      <c r="AP6" s="30">
        <f>AN6/AM6+AO6</f>
        <v>128.5</v>
      </c>
    </row>
    <row r="7" spans="1:44" ht="15.6">
      <c r="A7" s="10">
        <f>RANK(AP7,$AP$5:$AP$15)</f>
        <v>3</v>
      </c>
      <c r="B7" s="8" t="s">
        <v>46</v>
      </c>
      <c r="C7" s="3">
        <v>101</v>
      </c>
      <c r="D7" s="3">
        <v>103</v>
      </c>
      <c r="E7" s="3">
        <v>114</v>
      </c>
      <c r="F7" s="3">
        <v>123</v>
      </c>
      <c r="G7" s="3">
        <v>103</v>
      </c>
      <c r="H7" s="3">
        <v>123</v>
      </c>
      <c r="I7" s="3"/>
      <c r="J7" s="3">
        <v>82</v>
      </c>
      <c r="K7" s="3">
        <v>92</v>
      </c>
      <c r="L7" s="3">
        <v>123</v>
      </c>
      <c r="M7" s="3">
        <v>107</v>
      </c>
      <c r="N7" s="3"/>
      <c r="O7" s="3"/>
      <c r="P7" s="3">
        <v>97</v>
      </c>
      <c r="Q7" s="3">
        <v>91</v>
      </c>
      <c r="R7" s="3">
        <v>115</v>
      </c>
      <c r="S7" s="3">
        <v>89</v>
      </c>
      <c r="T7" s="3">
        <v>92</v>
      </c>
      <c r="U7" s="3">
        <v>104</v>
      </c>
      <c r="V7" s="3">
        <v>124</v>
      </c>
      <c r="W7" s="3"/>
      <c r="X7" s="18">
        <v>1</v>
      </c>
      <c r="Y7" s="18">
        <v>1</v>
      </c>
      <c r="Z7" s="18">
        <v>1</v>
      </c>
      <c r="AA7" s="18">
        <v>1</v>
      </c>
      <c r="AB7" s="18">
        <v>1</v>
      </c>
      <c r="AC7" s="3">
        <v>116</v>
      </c>
      <c r="AD7" s="3"/>
      <c r="AE7" s="3">
        <v>96</v>
      </c>
      <c r="AF7" s="3">
        <v>93</v>
      </c>
      <c r="AG7" s="3">
        <v>92</v>
      </c>
      <c r="AH7" s="3">
        <v>92</v>
      </c>
      <c r="AI7" s="3">
        <v>113</v>
      </c>
      <c r="AJ7" s="3">
        <v>114</v>
      </c>
      <c r="AK7" s="24">
        <v>113</v>
      </c>
      <c r="AL7" s="38">
        <f>SUM(C7:AK7)</f>
        <v>2617</v>
      </c>
      <c r="AM7" s="4">
        <v>10</v>
      </c>
      <c r="AN7" s="5">
        <f>IF(COUNTA(C7:AK7)&gt;10,SUM(LARGE(C7:AK7,{1,2,3,4,5,6,7,8,9,10})),AL7)</f>
        <v>1178</v>
      </c>
      <c r="AO7" s="39">
        <f>SUM(X7:AB7)</f>
        <v>5</v>
      </c>
      <c r="AP7" s="30">
        <f>AN7/AM7+AO7</f>
        <v>122.8</v>
      </c>
    </row>
    <row r="8" spans="1:44" ht="15.6">
      <c r="A8" s="10">
        <f>RANK(AP8,$AP$5:$AP$15)</f>
        <v>4</v>
      </c>
      <c r="B8" s="8" t="s">
        <v>42</v>
      </c>
      <c r="C8" s="3">
        <v>93</v>
      </c>
      <c r="D8" s="3"/>
      <c r="E8" s="3">
        <v>94</v>
      </c>
      <c r="F8" s="3"/>
      <c r="G8" s="3">
        <v>88</v>
      </c>
      <c r="H8" s="3">
        <v>107</v>
      </c>
      <c r="I8" s="3"/>
      <c r="J8" s="3">
        <v>94</v>
      </c>
      <c r="K8" s="3">
        <v>88</v>
      </c>
      <c r="L8" s="3"/>
      <c r="M8" s="3">
        <v>85</v>
      </c>
      <c r="N8" s="3"/>
      <c r="O8" s="3">
        <v>104</v>
      </c>
      <c r="P8" s="3">
        <v>117</v>
      </c>
      <c r="Q8" s="3">
        <v>115</v>
      </c>
      <c r="R8" s="3">
        <v>105</v>
      </c>
      <c r="S8" s="3"/>
      <c r="T8" s="3"/>
      <c r="U8" s="3">
        <v>114</v>
      </c>
      <c r="V8" s="3">
        <v>104</v>
      </c>
      <c r="W8" s="3">
        <v>112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3">
        <v>96</v>
      </c>
      <c r="AD8" s="3"/>
      <c r="AE8" s="3">
        <v>88</v>
      </c>
      <c r="AF8" s="3">
        <v>117</v>
      </c>
      <c r="AG8" s="3">
        <v>116</v>
      </c>
      <c r="AH8" s="3">
        <v>116</v>
      </c>
      <c r="AI8" s="3"/>
      <c r="AJ8" s="3"/>
      <c r="AK8" s="23"/>
      <c r="AL8" s="38">
        <f>SUM(C8:AK8)</f>
        <v>1958</v>
      </c>
      <c r="AM8" s="4">
        <v>10</v>
      </c>
      <c r="AN8" s="5">
        <f>IF(COUNTA(C8:AK8)&gt;10,SUM(LARGE(C8:AK8,{1,2,3,4,5,6,7,8,9,10})),AL8)</f>
        <v>1123</v>
      </c>
      <c r="AO8" s="39">
        <f>SUM(X8:AB8)</f>
        <v>5</v>
      </c>
      <c r="AP8" s="30">
        <f>AN8/AM8+AO8</f>
        <v>117.3</v>
      </c>
    </row>
    <row r="9" spans="1:44" ht="15.6">
      <c r="A9" s="10">
        <f>RANK(AP9,$AP$5:$AP$15)</f>
        <v>5</v>
      </c>
      <c r="B9" s="8" t="s">
        <v>36</v>
      </c>
      <c r="C9" s="3">
        <v>121</v>
      </c>
      <c r="D9" s="3">
        <v>113</v>
      </c>
      <c r="E9" s="3">
        <v>104</v>
      </c>
      <c r="F9" s="3">
        <v>113</v>
      </c>
      <c r="G9" s="3">
        <v>113</v>
      </c>
      <c r="H9" s="3">
        <v>103</v>
      </c>
      <c r="I9" s="3"/>
      <c r="J9" s="3">
        <v>86</v>
      </c>
      <c r="K9" s="3">
        <v>96</v>
      </c>
      <c r="L9" s="3"/>
      <c r="M9" s="3"/>
      <c r="N9" s="3">
        <v>113</v>
      </c>
      <c r="O9" s="3">
        <v>94</v>
      </c>
      <c r="P9" s="3">
        <v>85</v>
      </c>
      <c r="Q9" s="3">
        <v>105</v>
      </c>
      <c r="R9" s="3">
        <v>91</v>
      </c>
      <c r="S9" s="3">
        <v>85</v>
      </c>
      <c r="T9" s="3">
        <v>88</v>
      </c>
      <c r="U9" s="3">
        <v>94</v>
      </c>
      <c r="V9" s="3"/>
      <c r="W9" s="3"/>
      <c r="X9" s="18">
        <v>1</v>
      </c>
      <c r="Y9" s="18">
        <v>1</v>
      </c>
      <c r="Z9" s="18">
        <v>1</v>
      </c>
      <c r="AA9" s="18">
        <v>1</v>
      </c>
      <c r="AB9" s="18">
        <v>1</v>
      </c>
      <c r="AC9" s="3">
        <v>92</v>
      </c>
      <c r="AD9" s="3"/>
      <c r="AE9" s="3">
        <v>92</v>
      </c>
      <c r="AF9" s="3">
        <v>89</v>
      </c>
      <c r="AG9" s="3">
        <v>96</v>
      </c>
      <c r="AH9" s="3">
        <v>88</v>
      </c>
      <c r="AI9" s="3">
        <v>103</v>
      </c>
      <c r="AJ9" s="3">
        <v>94</v>
      </c>
      <c r="AK9" s="24">
        <v>103</v>
      </c>
      <c r="AL9" s="38">
        <f>SUM(C9:AK9)</f>
        <v>2366</v>
      </c>
      <c r="AM9" s="4">
        <v>10</v>
      </c>
      <c r="AN9" s="5">
        <f>IF(COUNTA(C9:AK9)&gt;10,SUM(LARGE(C9:AK9,{1,2,3,4,5,6,7,8,9,10})),AL9)</f>
        <v>1091</v>
      </c>
      <c r="AO9" s="39">
        <f>SUM(X9:AB9)</f>
        <v>5</v>
      </c>
      <c r="AP9" s="30">
        <f>AN9/AM9+AO9</f>
        <v>114.1</v>
      </c>
    </row>
    <row r="10" spans="1:44" ht="15.6">
      <c r="A10" s="10">
        <f>RANK(AP10,$AP$5:$AP$15)</f>
        <v>6</v>
      </c>
      <c r="B10" s="8" t="s">
        <v>37</v>
      </c>
      <c r="C10" s="3">
        <v>73</v>
      </c>
      <c r="D10" s="3"/>
      <c r="E10" s="3"/>
      <c r="F10" s="3">
        <v>115</v>
      </c>
      <c r="G10" s="3">
        <v>106</v>
      </c>
      <c r="H10" s="3">
        <v>127</v>
      </c>
      <c r="I10" s="3"/>
      <c r="J10" s="3">
        <v>98</v>
      </c>
      <c r="K10" s="3"/>
      <c r="L10" s="3"/>
      <c r="M10" s="3">
        <v>127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18">
        <v>1</v>
      </c>
      <c r="Y10" s="18"/>
      <c r="Z10" s="18">
        <v>1</v>
      </c>
      <c r="AA10" s="18"/>
      <c r="AB10" s="18">
        <v>1</v>
      </c>
      <c r="AC10" s="3"/>
      <c r="AD10" s="3"/>
      <c r="AE10" s="3">
        <v>106</v>
      </c>
      <c r="AF10" s="3">
        <v>107</v>
      </c>
      <c r="AG10" s="3">
        <v>88</v>
      </c>
      <c r="AH10" s="3">
        <v>106</v>
      </c>
      <c r="AI10" s="3"/>
      <c r="AJ10" s="3">
        <v>124</v>
      </c>
      <c r="AK10" s="23"/>
      <c r="AL10" s="38">
        <f>SUM(C10:AK10)</f>
        <v>1180</v>
      </c>
      <c r="AM10" s="4">
        <v>10</v>
      </c>
      <c r="AN10" s="5">
        <f>IF(COUNTA(C10:AK10)&gt;10,SUM(LARGE(C10:AK10,{1,2,3,4,5,6,7,8,9,10})),AL10)</f>
        <v>1104</v>
      </c>
      <c r="AO10" s="39">
        <f>SUM(X10:AB10)</f>
        <v>3</v>
      </c>
      <c r="AP10" s="30">
        <f>AN10/AM10+AO10</f>
        <v>113.4</v>
      </c>
    </row>
    <row r="11" spans="1:44" ht="15.6">
      <c r="A11" s="10">
        <f>RANK(AP11,$AP$5:$AP$15)</f>
        <v>7</v>
      </c>
      <c r="B11" s="8" t="s">
        <v>28</v>
      </c>
      <c r="C11" s="3">
        <v>89</v>
      </c>
      <c r="D11" s="3"/>
      <c r="E11" s="3"/>
      <c r="F11" s="3">
        <v>103</v>
      </c>
      <c r="G11" s="3"/>
      <c r="H11" s="3">
        <v>113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107</v>
      </c>
      <c r="T11" s="3">
        <v>116</v>
      </c>
      <c r="U11" s="3"/>
      <c r="V11" s="3"/>
      <c r="W11" s="3"/>
      <c r="X11" s="18">
        <v>1</v>
      </c>
      <c r="Y11" s="18">
        <v>1</v>
      </c>
      <c r="Z11" s="18">
        <v>1</v>
      </c>
      <c r="AA11" s="18"/>
      <c r="AB11" s="18">
        <v>1</v>
      </c>
      <c r="AC11" s="3">
        <v>106</v>
      </c>
      <c r="AD11" s="3"/>
      <c r="AE11" s="3"/>
      <c r="AF11" s="3">
        <v>97</v>
      </c>
      <c r="AG11" s="3">
        <v>106</v>
      </c>
      <c r="AH11" s="3">
        <v>126</v>
      </c>
      <c r="AI11" s="3"/>
      <c r="AJ11" s="3"/>
      <c r="AK11" s="23">
        <v>123</v>
      </c>
      <c r="AL11" s="38">
        <f>SUM(C11:AK11)</f>
        <v>1090</v>
      </c>
      <c r="AM11" s="4">
        <v>10</v>
      </c>
      <c r="AN11" s="5">
        <f>IF(COUNTA(C11:AK11)&gt;10,SUM(LARGE(C11:AK11,{1,2,3,4,5,6,7,8,9,10})),AL11)</f>
        <v>1086</v>
      </c>
      <c r="AO11" s="39">
        <f>SUM(X11:AB11)</f>
        <v>4</v>
      </c>
      <c r="AP11" s="30">
        <f>AN11/AM11+AO11</f>
        <v>112.6</v>
      </c>
    </row>
    <row r="12" spans="1:44" ht="15.6">
      <c r="A12" s="10">
        <f>RANK(AP12,$AP$5:$AP$15)</f>
        <v>8</v>
      </c>
      <c r="B12" s="8" t="s">
        <v>5</v>
      </c>
      <c r="C12" s="3">
        <v>97</v>
      </c>
      <c r="D12" s="3">
        <v>123</v>
      </c>
      <c r="E12" s="3"/>
      <c r="F12" s="3">
        <v>105</v>
      </c>
      <c r="G12" s="3">
        <v>96</v>
      </c>
      <c r="H12" s="3">
        <v>97</v>
      </c>
      <c r="I12" s="3"/>
      <c r="J12" s="3">
        <v>90</v>
      </c>
      <c r="K12" s="3">
        <v>106</v>
      </c>
      <c r="L12" s="3">
        <v>103</v>
      </c>
      <c r="M12" s="3">
        <v>117</v>
      </c>
      <c r="N12" s="3"/>
      <c r="O12" s="3">
        <v>124</v>
      </c>
      <c r="P12" s="3">
        <v>89</v>
      </c>
      <c r="Q12" s="3"/>
      <c r="R12" s="3"/>
      <c r="S12" s="3"/>
      <c r="T12" s="3"/>
      <c r="U12" s="3"/>
      <c r="V12" s="3"/>
      <c r="W12" s="3"/>
      <c r="X12" s="18"/>
      <c r="Y12" s="18"/>
      <c r="Z12" s="18"/>
      <c r="AA12" s="18"/>
      <c r="AB12" s="18"/>
      <c r="AC12" s="3"/>
      <c r="AD12" s="3"/>
      <c r="AE12" s="3"/>
      <c r="AF12" s="3"/>
      <c r="AG12" s="3"/>
      <c r="AH12" s="3"/>
      <c r="AI12" s="3"/>
      <c r="AJ12" s="3"/>
      <c r="AK12" s="23"/>
      <c r="AL12" s="38">
        <f>SUM(C12:AK12)</f>
        <v>1147</v>
      </c>
      <c r="AM12" s="4">
        <v>10</v>
      </c>
      <c r="AN12" s="5">
        <f>IF(COUNTA(C12:AK12)&gt;10,SUM(LARGE(C12:AK12,{1,2,3,4,5,6,7,8,9,10})),AL12)</f>
        <v>1058</v>
      </c>
      <c r="AO12" s="39">
        <f>SUM(X12:AB12)</f>
        <v>0</v>
      </c>
      <c r="AP12" s="30">
        <f>AN12/AM12+AO12</f>
        <v>105.8</v>
      </c>
    </row>
    <row r="13" spans="1:44" ht="15.6">
      <c r="A13" s="10">
        <f>RANK(AP13,$AP$5:$AP$15)</f>
        <v>9</v>
      </c>
      <c r="B13" s="8" t="s">
        <v>39</v>
      </c>
      <c r="C13" s="3">
        <v>85</v>
      </c>
      <c r="D13" s="3"/>
      <c r="E13" s="3"/>
      <c r="F13" s="3">
        <v>95</v>
      </c>
      <c r="G13" s="3">
        <v>126</v>
      </c>
      <c r="H13" s="3">
        <v>93</v>
      </c>
      <c r="I13" s="3"/>
      <c r="J13" s="3"/>
      <c r="K13" s="3"/>
      <c r="L13" s="3"/>
      <c r="M13" s="3">
        <v>93</v>
      </c>
      <c r="N13" s="3"/>
      <c r="O13" s="3"/>
      <c r="P13" s="3">
        <v>93</v>
      </c>
      <c r="Q13" s="3">
        <v>95</v>
      </c>
      <c r="R13" s="3">
        <v>95</v>
      </c>
      <c r="S13" s="3">
        <v>93</v>
      </c>
      <c r="T13" s="3">
        <v>106</v>
      </c>
      <c r="U13" s="3"/>
      <c r="V13" s="3"/>
      <c r="W13" s="3"/>
      <c r="X13" s="18"/>
      <c r="Y13" s="18"/>
      <c r="Z13" s="18">
        <v>1</v>
      </c>
      <c r="AA13" s="18"/>
      <c r="AB13" s="18"/>
      <c r="AC13" s="3">
        <v>88</v>
      </c>
      <c r="AD13" s="3"/>
      <c r="AE13" s="3"/>
      <c r="AF13" s="3"/>
      <c r="AG13" s="3"/>
      <c r="AH13" s="3"/>
      <c r="AI13" s="3"/>
      <c r="AJ13" s="3"/>
      <c r="AK13" s="23"/>
      <c r="AL13" s="38">
        <f>SUM(C13:AK13)</f>
        <v>1063</v>
      </c>
      <c r="AM13" s="4">
        <v>10</v>
      </c>
      <c r="AN13" s="5">
        <f>IF(COUNTA(C13:AK13)&gt;10,SUM(LARGE(C13:AK13,{1,2,3,4,5,6,7,8,9,10})),AL13)</f>
        <v>977</v>
      </c>
      <c r="AO13" s="39">
        <f>SUM(X13:AB13)</f>
        <v>1</v>
      </c>
      <c r="AP13" s="30">
        <f>AN13/AM13+AO13</f>
        <v>98.7</v>
      </c>
    </row>
    <row r="14" spans="1:44" ht="15.6">
      <c r="A14" s="10">
        <f>RANK(AP14,$AP$5:$AP$15)</f>
        <v>10</v>
      </c>
      <c r="B14" s="8" t="s">
        <v>38</v>
      </c>
      <c r="C14" s="3">
        <v>81</v>
      </c>
      <c r="D14" s="3"/>
      <c r="E14" s="3"/>
      <c r="F14" s="3">
        <v>125</v>
      </c>
      <c r="G14" s="3">
        <v>92</v>
      </c>
      <c r="H14" s="3">
        <v>89</v>
      </c>
      <c r="I14" s="3"/>
      <c r="J14" s="3">
        <v>118</v>
      </c>
      <c r="K14" s="3">
        <v>116</v>
      </c>
      <c r="L14" s="3"/>
      <c r="M14" s="3"/>
      <c r="N14" s="3">
        <v>103</v>
      </c>
      <c r="O14" s="3"/>
      <c r="P14" s="3"/>
      <c r="Q14" s="3"/>
      <c r="R14" s="3"/>
      <c r="S14" s="3"/>
      <c r="T14" s="3"/>
      <c r="U14" s="3"/>
      <c r="V14" s="3"/>
      <c r="W14" s="3"/>
      <c r="X14" s="18"/>
      <c r="Y14" s="18"/>
      <c r="Z14" s="18"/>
      <c r="AA14" s="18"/>
      <c r="AB14" s="18"/>
      <c r="AC14" s="3"/>
      <c r="AD14" s="3"/>
      <c r="AE14" s="3"/>
      <c r="AF14" s="3"/>
      <c r="AG14" s="3"/>
      <c r="AH14" s="3"/>
      <c r="AI14" s="3"/>
      <c r="AJ14" s="3"/>
      <c r="AK14" s="23"/>
      <c r="AL14" s="38">
        <f>SUM(C14:AK14)</f>
        <v>724</v>
      </c>
      <c r="AM14" s="4">
        <v>10</v>
      </c>
      <c r="AN14" s="5">
        <f>IF(COUNTA(C14:AK14)&gt;10,SUM(LARGE(C14:AK14,{1,2,3,4,5,6,7,8,9,10})),AL14)</f>
        <v>724</v>
      </c>
      <c r="AO14" s="39">
        <f>SUM(X14:AB14)</f>
        <v>0</v>
      </c>
      <c r="AP14" s="30">
        <f>AN14/AM14+AO14</f>
        <v>72.400000000000006</v>
      </c>
    </row>
    <row r="15" spans="1:44" ht="16.2" thickBot="1">
      <c r="A15" s="34">
        <f t="shared" ref="A5:A15" si="0">RANK(AP15,$AP$5:$AP$15)</f>
        <v>11</v>
      </c>
      <c r="B15" s="48" t="s">
        <v>6</v>
      </c>
      <c r="C15" s="45">
        <v>77</v>
      </c>
      <c r="D15" s="45"/>
      <c r="E15" s="45"/>
      <c r="F15" s="45"/>
      <c r="G15" s="45"/>
      <c r="H15" s="45">
        <v>85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>
        <v>97</v>
      </c>
      <c r="T15" s="45">
        <v>96</v>
      </c>
      <c r="U15" s="45"/>
      <c r="V15" s="45"/>
      <c r="W15" s="45"/>
      <c r="X15" s="46"/>
      <c r="Y15" s="46"/>
      <c r="Z15" s="46"/>
      <c r="AA15" s="46"/>
      <c r="AB15" s="46"/>
      <c r="AC15" s="45"/>
      <c r="AD15" s="45"/>
      <c r="AE15" s="45"/>
      <c r="AF15" s="45"/>
      <c r="AG15" s="45"/>
      <c r="AH15" s="45"/>
      <c r="AI15" s="45"/>
      <c r="AJ15" s="45"/>
      <c r="AK15" s="47"/>
      <c r="AL15" s="42">
        <f t="shared" ref="AL5:AL15" si="1">SUM(C15:AK15)</f>
        <v>355</v>
      </c>
      <c r="AM15" s="35">
        <v>10</v>
      </c>
      <c r="AN15" s="36">
        <f>IF(COUNTA(C15:AK15)&gt;10,SUM(LARGE(C15:AK15,{1,2,3,4,5,6,7,8,9,10})),AL15)</f>
        <v>355</v>
      </c>
      <c r="AO15" s="43">
        <f t="shared" ref="AO6:AO15" si="2">SUM(X15:AB15)</f>
        <v>0</v>
      </c>
      <c r="AP15" s="37">
        <f t="shared" ref="AP5:AP15" si="3">AN15/AM15+AO15</f>
        <v>35.5</v>
      </c>
    </row>
    <row r="16" spans="1:44" ht="15" thickBot="1">
      <c r="B16" s="44" t="s">
        <v>35</v>
      </c>
      <c r="C16" s="49">
        <f t="shared" ref="C16:AK16" si="4">COUNTIF(C5:C15,"&gt;=1")</f>
        <v>11</v>
      </c>
      <c r="D16" s="49">
        <f t="shared" si="4"/>
        <v>3</v>
      </c>
      <c r="E16" s="49">
        <f t="shared" si="4"/>
        <v>4</v>
      </c>
      <c r="F16" s="49">
        <f t="shared" si="4"/>
        <v>8</v>
      </c>
      <c r="G16" s="49">
        <f t="shared" si="4"/>
        <v>8</v>
      </c>
      <c r="H16" s="49">
        <f t="shared" si="4"/>
        <v>10</v>
      </c>
      <c r="I16" s="49">
        <f t="shared" si="4"/>
        <v>1</v>
      </c>
      <c r="J16" s="49">
        <f t="shared" si="4"/>
        <v>8</v>
      </c>
      <c r="K16" s="49">
        <f t="shared" si="4"/>
        <v>6</v>
      </c>
      <c r="L16" s="49">
        <f t="shared" si="4"/>
        <v>3</v>
      </c>
      <c r="M16" s="49">
        <f t="shared" si="4"/>
        <v>7</v>
      </c>
      <c r="N16" s="49">
        <f t="shared" si="4"/>
        <v>3</v>
      </c>
      <c r="O16" s="49">
        <f t="shared" si="4"/>
        <v>4</v>
      </c>
      <c r="P16" s="49">
        <f t="shared" si="4"/>
        <v>7</v>
      </c>
      <c r="Q16" s="49">
        <f t="shared" si="4"/>
        <v>5</v>
      </c>
      <c r="R16" s="49">
        <f t="shared" si="4"/>
        <v>5</v>
      </c>
      <c r="S16" s="49">
        <f t="shared" si="4"/>
        <v>7</v>
      </c>
      <c r="T16" s="49">
        <f t="shared" si="4"/>
        <v>6</v>
      </c>
      <c r="U16" s="49">
        <f t="shared" si="4"/>
        <v>4</v>
      </c>
      <c r="V16" s="49">
        <f t="shared" si="4"/>
        <v>4</v>
      </c>
      <c r="W16" s="49">
        <f t="shared" si="4"/>
        <v>2</v>
      </c>
      <c r="X16" s="49">
        <f t="shared" si="4"/>
        <v>7</v>
      </c>
      <c r="Y16" s="49">
        <f t="shared" si="4"/>
        <v>6</v>
      </c>
      <c r="Z16" s="49">
        <f t="shared" si="4"/>
        <v>7</v>
      </c>
      <c r="AA16" s="49">
        <f t="shared" si="4"/>
        <v>5</v>
      </c>
      <c r="AB16" s="49">
        <f t="shared" si="4"/>
        <v>6</v>
      </c>
      <c r="AC16" s="49">
        <f t="shared" si="4"/>
        <v>6</v>
      </c>
      <c r="AD16" s="49">
        <f t="shared" si="4"/>
        <v>1</v>
      </c>
      <c r="AE16" s="49">
        <f t="shared" si="4"/>
        <v>6</v>
      </c>
      <c r="AF16" s="49">
        <f t="shared" si="4"/>
        <v>7</v>
      </c>
      <c r="AG16" s="49">
        <f t="shared" si="4"/>
        <v>6</v>
      </c>
      <c r="AH16" s="49">
        <f t="shared" si="4"/>
        <v>6</v>
      </c>
      <c r="AI16" s="49">
        <f t="shared" si="4"/>
        <v>3</v>
      </c>
      <c r="AJ16" s="49">
        <f t="shared" si="4"/>
        <v>4</v>
      </c>
      <c r="AK16" s="50">
        <f t="shared" si="4"/>
        <v>3</v>
      </c>
      <c r="AQ16">
        <f>SUM(C16:AK16)</f>
        <v>189</v>
      </c>
    </row>
  </sheetData>
  <sortState ref="A5:AR14">
    <sortCondition ref="A5"/>
  </sortState>
  <mergeCells count="20">
    <mergeCell ref="AM3:AM4"/>
    <mergeCell ref="A1:AR1"/>
    <mergeCell ref="D3:E3"/>
    <mergeCell ref="F3:H3"/>
    <mergeCell ref="J3:K3"/>
    <mergeCell ref="B3:B4"/>
    <mergeCell ref="L3:M3"/>
    <mergeCell ref="A3:A4"/>
    <mergeCell ref="O3:P3"/>
    <mergeCell ref="Q3:R3"/>
    <mergeCell ref="AI3:AJ3"/>
    <mergeCell ref="AN3:AN4"/>
    <mergeCell ref="AO3:AO4"/>
    <mergeCell ref="AP3:AP4"/>
    <mergeCell ref="AE3:AF3"/>
    <mergeCell ref="S3:T3"/>
    <mergeCell ref="AC3:AD3"/>
    <mergeCell ref="U3:V3"/>
    <mergeCell ref="AG3:AH3"/>
    <mergeCell ref="AL3:AL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Kompleksinė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</dc:creator>
  <cp:lastModifiedBy>Mano</cp:lastModifiedBy>
  <cp:lastPrinted>2020-03-03T08:44:33Z</cp:lastPrinted>
  <dcterms:created xsi:type="dcterms:W3CDTF">2016-09-07T19:20:21Z</dcterms:created>
  <dcterms:modified xsi:type="dcterms:W3CDTF">2025-06-03T11:02:30Z</dcterms:modified>
</cp:coreProperties>
</file>